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45" windowWidth="15135" windowHeight="8130" tabRatio="903" activeTab="3"/>
  </bookViews>
  <sheets>
    <sheet name="فرم 3" sheetId="1" r:id="rId1"/>
    <sheet name="فرم 2" sheetId="2" r:id="rId2"/>
    <sheet name="فرم 1" sheetId="3" r:id="rId3"/>
    <sheet name="گزارش 1" sheetId="4" r:id="rId4"/>
    <sheet name="سوابق برنامه" sheetId="12" r:id="rId5"/>
    <sheet name="دستورالعمل" sheetId="5" r:id="rId6"/>
    <sheet name="چارچوب" sheetId="6" r:id="rId7"/>
    <sheet name="ليست سدهاي مشمول برنامه" sheetId="14" r:id="rId8"/>
    <sheet name="موقعيت سد درحوضه ها" sheetId="13" r:id="rId9"/>
  </sheets>
  <definedNames>
    <definedName name="OLE_LINK10" localSheetId="5">دستورالعمل!$AI$1</definedName>
    <definedName name="_xlnm.Print_Area" localSheetId="6">چارچوب!$A$1:$L$62</definedName>
    <definedName name="_xlnm.Print_Area" localSheetId="5">دستورالعمل!$A$1:$AR$48</definedName>
    <definedName name="_xlnm.Print_Area" localSheetId="4">'سوابق برنامه'!$A$1:$V$59</definedName>
    <definedName name="_xlnm.Print_Area" localSheetId="2">'فرم 1'!$A$1:$Q$43</definedName>
    <definedName name="_xlnm.Print_Area" localSheetId="1">'فرم 2'!$A$1:$S$68</definedName>
    <definedName name="_xlnm.Print_Area" localSheetId="0">'فرم 3'!$A$1:$R$73</definedName>
    <definedName name="_xlnm.Print_Area" localSheetId="3">'گزارش 1'!$A$1:$T$62</definedName>
    <definedName name="_xlnm.Print_Area" localSheetId="7">'ليست سدهاي مشمول برنامه'!$A$1:$F$65</definedName>
    <definedName name="_xlnm.Print_Titles" localSheetId="4">'سوابق برنامه'!$1:$2</definedName>
    <definedName name="_xlnm.Print_Titles" localSheetId="3">'گزارش 1'!$1:$4</definedName>
    <definedName name="_xlnm.Print_Titles" localSheetId="8">'موقعيت سد درحوضه ها'!$1:$2</definedName>
    <definedName name="Z_8ABD9D54_21A4_4CFF_A016_54BF8C38610B_.wvu.PrintArea" localSheetId="5" hidden="1">دستورالعمل!$A$1:$AH$45</definedName>
    <definedName name="Z_8ABD9D54_21A4_4CFF_A016_54BF8C38610B_.wvu.PrintArea" localSheetId="4" hidden="1">'سوابق برنامه'!$D$1:$V$17</definedName>
    <definedName name="Z_8ABD9D54_21A4_4CFF_A016_54BF8C38610B_.wvu.PrintArea" localSheetId="2" hidden="1">'فرم 1'!$A$1:$Q$29</definedName>
    <definedName name="Z_8ABD9D54_21A4_4CFF_A016_54BF8C38610B_.wvu.PrintArea" localSheetId="1" hidden="1">'فرم 2'!$B$1:$S$68</definedName>
    <definedName name="Z_8ABD9D54_21A4_4CFF_A016_54BF8C38610B_.wvu.PrintArea" localSheetId="0" hidden="1">'فرم 3'!$B$1:$R$72</definedName>
    <definedName name="Z_8ABD9D54_21A4_4CFF_A016_54BF8C38610B_.wvu.PrintArea" localSheetId="3" hidden="1">'گزارش 1'!$B$1:$T$60</definedName>
    <definedName name="Z_8ABD9D54_21A4_4CFF_A016_54BF8C38610B_.wvu.PrintTitles" localSheetId="4" hidden="1">'سوابق برنامه'!$1:$2</definedName>
    <definedName name="Z_8ABD9D54_21A4_4CFF_A016_54BF8C38610B_.wvu.PrintTitles" localSheetId="3" hidden="1">'گزارش 1'!$1:$4</definedName>
  </definedNames>
  <calcPr calcId="144525"/>
  <customWorkbookViews>
    <customWorkbookView name="montazerioun - Personal View" guid="{8ABD9D54-21A4-4CFF-A016-54BF8C38610B}" mergeInterval="0" personalView="1" maximized="1" xWindow="1" yWindow="1" windowWidth="1280" windowHeight="697" tabRatio="903" activeSheetId="1"/>
  </customWorkbookViews>
</workbook>
</file>

<file path=xl/calcChain.xml><?xml version="1.0" encoding="utf-8"?>
<calcChain xmlns="http://schemas.openxmlformats.org/spreadsheetml/2006/main">
  <c r="C63" i="1" l="1"/>
  <c r="C57" i="1"/>
  <c r="C60" i="2"/>
  <c r="C54" i="2"/>
  <c r="C48" i="2"/>
  <c r="C51" i="1" s="1"/>
  <c r="P6" i="1"/>
  <c r="P6" i="2"/>
  <c r="C45" i="1" l="1"/>
  <c r="C42" i="2"/>
  <c r="F16" i="2" l="1"/>
  <c r="G17" i="4" s="1"/>
  <c r="I7" i="12" s="1"/>
  <c r="G16" i="2"/>
  <c r="H17" i="4" s="1"/>
  <c r="J7" i="12" s="1"/>
  <c r="H16" i="2"/>
  <c r="I16" i="2"/>
  <c r="J17" i="4" s="1"/>
  <c r="L7" i="12" s="1"/>
  <c r="J16" i="2"/>
  <c r="K17" i="4" s="1"/>
  <c r="M7" i="12" s="1"/>
  <c r="K16" i="2"/>
  <c r="L16" i="2"/>
  <c r="M16" i="2"/>
  <c r="N16" i="2"/>
  <c r="O17" i="4" s="1"/>
  <c r="Q7" i="12" s="1"/>
  <c r="O16" i="2"/>
  <c r="P17" i="4" s="1"/>
  <c r="R7" i="12" s="1"/>
  <c r="P16" i="2"/>
  <c r="Q17" i="4" s="1"/>
  <c r="S7" i="12" s="1"/>
  <c r="E16" i="2"/>
  <c r="F17" i="4" s="1"/>
  <c r="H7" i="12" s="1"/>
  <c r="I17" i="4"/>
  <c r="K7" i="12" s="1"/>
  <c r="L17" i="4"/>
  <c r="N7" i="12" s="1"/>
  <c r="M17" i="4"/>
  <c r="O7" i="12" s="1"/>
  <c r="N17" i="4"/>
  <c r="P7" i="12" s="1"/>
  <c r="S39" i="2"/>
  <c r="S45" i="2"/>
  <c r="S51" i="2"/>
  <c r="S57" i="2"/>
  <c r="Q16" i="2"/>
  <c r="E16" i="1"/>
  <c r="G33" i="4" s="1"/>
  <c r="F16" i="1"/>
  <c r="H33" i="4" s="1"/>
  <c r="G16" i="1"/>
  <c r="I33" i="4" s="1"/>
  <c r="H16" i="1"/>
  <c r="J33" i="4" s="1"/>
  <c r="I16" i="1"/>
  <c r="K33" i="4" s="1"/>
  <c r="J16" i="1"/>
  <c r="L33" i="4" s="1"/>
  <c r="K16" i="1"/>
  <c r="M33" i="4" s="1"/>
  <c r="L16" i="1"/>
  <c r="N33" i="4" s="1"/>
  <c r="M16" i="1"/>
  <c r="O33" i="4" s="1"/>
  <c r="N16" i="1"/>
  <c r="P33" i="4" s="1"/>
  <c r="O16" i="1"/>
  <c r="Q33" i="4" s="1"/>
  <c r="D16" i="1"/>
  <c r="F33" i="4" s="1"/>
  <c r="R60" i="1"/>
  <c r="R54" i="1"/>
  <c r="R48" i="1"/>
  <c r="R42" i="1"/>
  <c r="T7" i="12" l="1"/>
  <c r="R33" i="4"/>
  <c r="R17" i="4"/>
  <c r="P16" i="1"/>
  <c r="G42" i="2"/>
  <c r="F51" i="1"/>
  <c r="G6" i="4" l="1"/>
  <c r="J11" i="4" l="1"/>
  <c r="Q35" i="3"/>
  <c r="E13" i="2"/>
  <c r="F36" i="4"/>
  <c r="G7" i="4"/>
  <c r="B4" i="1"/>
  <c r="R4" i="1"/>
  <c r="Q4" i="1"/>
  <c r="B4" i="2"/>
  <c r="E42" i="3"/>
  <c r="E43" i="3" s="1"/>
  <c r="Q20" i="3"/>
  <c r="D15" i="1"/>
  <c r="F32" i="4" s="1"/>
  <c r="M6" i="1"/>
  <c r="N6" i="1"/>
  <c r="M6" i="2"/>
  <c r="J6" i="1"/>
  <c r="G6" i="1"/>
  <c r="D6" i="1"/>
  <c r="P4" i="1"/>
  <c r="M4" i="1"/>
  <c r="J4" i="1"/>
  <c r="G4" i="1"/>
  <c r="F4" i="1"/>
  <c r="Q11" i="2"/>
  <c r="E15" i="2"/>
  <c r="G6" i="2"/>
  <c r="N6" i="2"/>
  <c r="J6" i="2"/>
  <c r="D6" i="2"/>
  <c r="S4" i="2"/>
  <c r="R4" i="2"/>
  <c r="M4" i="2"/>
  <c r="J4" i="2"/>
  <c r="G4" i="2"/>
  <c r="F4" i="2"/>
  <c r="F8" i="4"/>
  <c r="T57" i="12"/>
  <c r="T56" i="12"/>
  <c r="T55" i="12"/>
  <c r="T54" i="12"/>
  <c r="S53" i="12"/>
  <c r="S58" i="12" s="1"/>
  <c r="R53" i="12"/>
  <c r="Q53" i="12"/>
  <c r="Q58" i="12" s="1"/>
  <c r="P53" i="12"/>
  <c r="O53" i="12"/>
  <c r="O58" i="12" s="1"/>
  <c r="N53" i="12"/>
  <c r="M53" i="12"/>
  <c r="M58" i="12" s="1"/>
  <c r="L53" i="12"/>
  <c r="K53" i="12"/>
  <c r="K58" i="12" s="1"/>
  <c r="J53" i="12"/>
  <c r="I53" i="12"/>
  <c r="I58" i="12" s="1"/>
  <c r="H53" i="12"/>
  <c r="T52" i="12"/>
  <c r="T51" i="12"/>
  <c r="T50" i="12"/>
  <c r="T48" i="12"/>
  <c r="T47" i="12"/>
  <c r="T43" i="12"/>
  <c r="T42" i="12"/>
  <c r="T41" i="12"/>
  <c r="T40" i="12"/>
  <c r="S39" i="12"/>
  <c r="S44" i="12" s="1"/>
  <c r="R39" i="12"/>
  <c r="Q39" i="12"/>
  <c r="Q44" i="12" s="1"/>
  <c r="P39" i="12"/>
  <c r="O39" i="12"/>
  <c r="O44" i="12" s="1"/>
  <c r="N39" i="12"/>
  <c r="M39" i="12"/>
  <c r="M44" i="12" s="1"/>
  <c r="L39" i="12"/>
  <c r="K39" i="12"/>
  <c r="K44" i="12" s="1"/>
  <c r="J39" i="12"/>
  <c r="I39" i="12"/>
  <c r="I44" i="12" s="1"/>
  <c r="H39" i="12"/>
  <c r="T38" i="12"/>
  <c r="T37" i="12"/>
  <c r="T36" i="12"/>
  <c r="T34" i="12"/>
  <c r="T33" i="12"/>
  <c r="T29" i="12"/>
  <c r="T28" i="12"/>
  <c r="T27" i="12"/>
  <c r="T26" i="12"/>
  <c r="T24" i="12"/>
  <c r="T23" i="12"/>
  <c r="T22" i="12"/>
  <c r="S25" i="12"/>
  <c r="R25" i="12"/>
  <c r="Q25" i="12"/>
  <c r="P25" i="12"/>
  <c r="O25" i="12"/>
  <c r="N25" i="12"/>
  <c r="M25" i="12"/>
  <c r="L25" i="12"/>
  <c r="K25" i="12"/>
  <c r="J25" i="12"/>
  <c r="I25" i="12"/>
  <c r="H25" i="12"/>
  <c r="T19" i="12"/>
  <c r="P4" i="2"/>
  <c r="S1" i="12"/>
  <c r="F9" i="4"/>
  <c r="Q9" i="4"/>
  <c r="H22" i="4"/>
  <c r="J12" i="12" s="1"/>
  <c r="I22" i="4"/>
  <c r="K12" i="12" s="1"/>
  <c r="J22" i="4"/>
  <c r="L12" i="12" s="1"/>
  <c r="K22" i="4"/>
  <c r="M12" i="12" s="1"/>
  <c r="L22" i="4"/>
  <c r="N12" i="12" s="1"/>
  <c r="M22" i="4"/>
  <c r="O12" i="12" s="1"/>
  <c r="N22" i="4"/>
  <c r="P12" i="12" s="1"/>
  <c r="O22" i="4"/>
  <c r="Q12" i="12" s="1"/>
  <c r="P22" i="4"/>
  <c r="R12" i="12" s="1"/>
  <c r="Q22" i="4"/>
  <c r="S12" i="12" s="1"/>
  <c r="P27" i="1"/>
  <c r="Q28" i="2"/>
  <c r="Q1" i="12"/>
  <c r="F44" i="4"/>
  <c r="G39" i="4"/>
  <c r="H39" i="4"/>
  <c r="I39" i="4"/>
  <c r="J39" i="4"/>
  <c r="K39" i="4"/>
  <c r="L39" i="4"/>
  <c r="M39" i="4"/>
  <c r="N39" i="4"/>
  <c r="O39" i="4"/>
  <c r="P39" i="4"/>
  <c r="Q39" i="4"/>
  <c r="F39" i="4"/>
  <c r="G38" i="4"/>
  <c r="H38" i="4"/>
  <c r="I38" i="4"/>
  <c r="J38" i="4"/>
  <c r="K38" i="4"/>
  <c r="L38" i="4"/>
  <c r="M38" i="4"/>
  <c r="N38" i="4"/>
  <c r="O38" i="4"/>
  <c r="P38" i="4"/>
  <c r="Q38" i="4"/>
  <c r="F38" i="4"/>
  <c r="F25" i="4"/>
  <c r="G23" i="4"/>
  <c r="I13" i="12" s="1"/>
  <c r="H23" i="4"/>
  <c r="J13" i="12" s="1"/>
  <c r="I23" i="4"/>
  <c r="K13" i="12" s="1"/>
  <c r="J23" i="4"/>
  <c r="L13" i="12" s="1"/>
  <c r="K23" i="4"/>
  <c r="M13" i="12" s="1"/>
  <c r="L23" i="4"/>
  <c r="N13" i="12" s="1"/>
  <c r="M23" i="4"/>
  <c r="O13" i="12" s="1"/>
  <c r="N23" i="4"/>
  <c r="P13" i="12" s="1"/>
  <c r="O23" i="4"/>
  <c r="Q13" i="12" s="1"/>
  <c r="P23" i="4"/>
  <c r="R13" i="12" s="1"/>
  <c r="Q23" i="4"/>
  <c r="S13" i="12" s="1"/>
  <c r="F23" i="4"/>
  <c r="H13" i="12" s="1"/>
  <c r="T13" i="12" s="1"/>
  <c r="G22" i="4"/>
  <c r="I12" i="12" s="1"/>
  <c r="F22" i="4"/>
  <c r="H12" i="12" s="1"/>
  <c r="T12" i="12" s="1"/>
  <c r="R65" i="1"/>
  <c r="F13" i="2"/>
  <c r="G13" i="2"/>
  <c r="H15" i="4" s="1"/>
  <c r="J5" i="12" s="1"/>
  <c r="H13" i="2"/>
  <c r="I15" i="4" s="1"/>
  <c r="K5" i="12" s="1"/>
  <c r="I13" i="2"/>
  <c r="J15" i="4" s="1"/>
  <c r="L5" i="12" s="1"/>
  <c r="J13" i="2"/>
  <c r="K15" i="4" s="1"/>
  <c r="M5" i="12" s="1"/>
  <c r="K13" i="2"/>
  <c r="L13" i="2"/>
  <c r="M13" i="2"/>
  <c r="N15" i="4" s="1"/>
  <c r="P5" i="12" s="1"/>
  <c r="N13" i="2"/>
  <c r="O15" i="4" s="1"/>
  <c r="Q5" i="12" s="1"/>
  <c r="O13" i="2"/>
  <c r="P13" i="2"/>
  <c r="F15" i="4"/>
  <c r="H5" i="12" s="1"/>
  <c r="E13" i="1"/>
  <c r="G31" i="4" s="1"/>
  <c r="F13" i="1"/>
  <c r="H31" i="4" s="1"/>
  <c r="G13" i="1"/>
  <c r="I31" i="4" s="1"/>
  <c r="H13" i="1"/>
  <c r="J31" i="4" s="1"/>
  <c r="I13" i="1"/>
  <c r="K31" i="4" s="1"/>
  <c r="J13" i="1"/>
  <c r="K13" i="1"/>
  <c r="L13" i="1"/>
  <c r="M13" i="1"/>
  <c r="N13" i="1"/>
  <c r="P31" i="4" s="1"/>
  <c r="O13" i="1"/>
  <c r="D13" i="1"/>
  <c r="F31" i="4" s="1"/>
  <c r="P12" i="1"/>
  <c r="P25" i="1"/>
  <c r="P23" i="1"/>
  <c r="Q26" i="2"/>
  <c r="Q24" i="2"/>
  <c r="Q12" i="2"/>
  <c r="Q7" i="4"/>
  <c r="G71" i="4"/>
  <c r="H71" i="4"/>
  <c r="I71" i="4"/>
  <c r="J71" i="4"/>
  <c r="K71" i="4"/>
  <c r="L71" i="4"/>
  <c r="M71" i="4"/>
  <c r="N71" i="4"/>
  <c r="O71" i="4"/>
  <c r="P71" i="4"/>
  <c r="Q71" i="4"/>
  <c r="F71" i="4"/>
  <c r="G66" i="4"/>
  <c r="H66" i="4"/>
  <c r="I66" i="4"/>
  <c r="J66" i="4"/>
  <c r="K66" i="4"/>
  <c r="L66" i="4"/>
  <c r="M66" i="4"/>
  <c r="N66" i="4"/>
  <c r="O66" i="4"/>
  <c r="P66" i="4"/>
  <c r="Q66" i="4"/>
  <c r="F66" i="4"/>
  <c r="G70" i="4"/>
  <c r="H70" i="4"/>
  <c r="I70" i="4"/>
  <c r="J70" i="4"/>
  <c r="K70" i="4"/>
  <c r="L70" i="4"/>
  <c r="M70" i="4"/>
  <c r="N70" i="4"/>
  <c r="O70" i="4"/>
  <c r="P70" i="4"/>
  <c r="Q70" i="4"/>
  <c r="F70" i="4"/>
  <c r="G69" i="4"/>
  <c r="H69" i="4"/>
  <c r="I69" i="4"/>
  <c r="J69" i="4"/>
  <c r="K69" i="4"/>
  <c r="L69" i="4"/>
  <c r="M69" i="4"/>
  <c r="N69" i="4"/>
  <c r="O69" i="4"/>
  <c r="P69" i="4"/>
  <c r="Q69" i="4"/>
  <c r="F69" i="4"/>
  <c r="G68" i="4"/>
  <c r="H68" i="4"/>
  <c r="I68" i="4"/>
  <c r="J68" i="4"/>
  <c r="K68" i="4"/>
  <c r="L68" i="4"/>
  <c r="M68" i="4"/>
  <c r="N68" i="4"/>
  <c r="O68" i="4"/>
  <c r="P68" i="4"/>
  <c r="Q68" i="4"/>
  <c r="F68" i="4"/>
  <c r="G67" i="4"/>
  <c r="H67" i="4"/>
  <c r="I67" i="4"/>
  <c r="J67" i="4"/>
  <c r="K67" i="4"/>
  <c r="L67" i="4"/>
  <c r="M67" i="4"/>
  <c r="N67" i="4"/>
  <c r="O67" i="4"/>
  <c r="P67" i="4"/>
  <c r="Q67" i="4"/>
  <c r="F67" i="4"/>
  <c r="Q8" i="4"/>
  <c r="Q6" i="4"/>
  <c r="Q5" i="4"/>
  <c r="Q4" i="4"/>
  <c r="F42" i="3"/>
  <c r="G42" i="3"/>
  <c r="H42" i="3"/>
  <c r="I42" i="3"/>
  <c r="J42" i="3"/>
  <c r="K42" i="3"/>
  <c r="L42" i="3"/>
  <c r="M42" i="3"/>
  <c r="N42" i="3"/>
  <c r="O42" i="3"/>
  <c r="P42" i="3"/>
  <c r="Q41" i="3"/>
  <c r="L17" i="2"/>
  <c r="I17" i="2"/>
  <c r="J18" i="4" s="1"/>
  <c r="L8" i="12" s="1"/>
  <c r="R41" i="1"/>
  <c r="P1" i="4"/>
  <c r="D4" i="4"/>
  <c r="D5" i="4"/>
  <c r="F10" i="4"/>
  <c r="L10" i="4"/>
  <c r="N10" i="4"/>
  <c r="P10" i="4"/>
  <c r="R10" i="4"/>
  <c r="E11" i="4"/>
  <c r="F11" i="4"/>
  <c r="G11" i="4"/>
  <c r="L11" i="4"/>
  <c r="N11" i="4"/>
  <c r="P11" i="4"/>
  <c r="R11" i="4"/>
  <c r="F24" i="4"/>
  <c r="H14" i="12" s="1"/>
  <c r="G24" i="4"/>
  <c r="I14" i="12" s="1"/>
  <c r="H24" i="4"/>
  <c r="J14" i="12" s="1"/>
  <c r="I24" i="4"/>
  <c r="K14" i="12" s="1"/>
  <c r="J24" i="4"/>
  <c r="L14" i="12" s="1"/>
  <c r="K24" i="4"/>
  <c r="M14" i="12" s="1"/>
  <c r="L24" i="4"/>
  <c r="N14" i="12" s="1"/>
  <c r="M24" i="4"/>
  <c r="O14" i="12" s="1"/>
  <c r="N24" i="4"/>
  <c r="P14" i="12" s="1"/>
  <c r="O24" i="4"/>
  <c r="Q14" i="12" s="1"/>
  <c r="P24" i="4"/>
  <c r="R14" i="12" s="1"/>
  <c r="Q24" i="4"/>
  <c r="S14" i="12" s="1"/>
  <c r="G25" i="4"/>
  <c r="I15" i="12" s="1"/>
  <c r="H25" i="4"/>
  <c r="J15" i="12" s="1"/>
  <c r="I25" i="4"/>
  <c r="K15" i="12" s="1"/>
  <c r="J25" i="4"/>
  <c r="L15" i="12" s="1"/>
  <c r="K25" i="4"/>
  <c r="M15" i="12" s="1"/>
  <c r="L25" i="4"/>
  <c r="N15" i="12" s="1"/>
  <c r="M25" i="4"/>
  <c r="O15" i="12" s="1"/>
  <c r="N25" i="4"/>
  <c r="P15" i="12" s="1"/>
  <c r="O25" i="4"/>
  <c r="Q15" i="12" s="1"/>
  <c r="P25" i="4"/>
  <c r="R15" i="12" s="1"/>
  <c r="Q25" i="4"/>
  <c r="S15" i="12" s="1"/>
  <c r="F40" i="4"/>
  <c r="G40" i="4"/>
  <c r="H40" i="4"/>
  <c r="I40" i="4"/>
  <c r="J40" i="4"/>
  <c r="K40" i="4"/>
  <c r="L40" i="4"/>
  <c r="M40" i="4"/>
  <c r="N40" i="4"/>
  <c r="O40" i="4"/>
  <c r="P40" i="4"/>
  <c r="Q40" i="4"/>
  <c r="F41" i="4"/>
  <c r="G41" i="4"/>
  <c r="H41" i="4"/>
  <c r="I41" i="4"/>
  <c r="J41" i="4"/>
  <c r="K41" i="4"/>
  <c r="L41" i="4"/>
  <c r="M41" i="4"/>
  <c r="N41" i="4"/>
  <c r="O41" i="4"/>
  <c r="P41" i="4"/>
  <c r="Q41" i="4"/>
  <c r="G44" i="4"/>
  <c r="H44" i="4"/>
  <c r="I44" i="4"/>
  <c r="J44" i="4"/>
  <c r="K44" i="4"/>
  <c r="L44" i="4"/>
  <c r="M44" i="4"/>
  <c r="N44" i="4"/>
  <c r="O44" i="4"/>
  <c r="P44" i="4"/>
  <c r="Q44" i="4"/>
  <c r="F46" i="4"/>
  <c r="G46" i="4"/>
  <c r="H46" i="4"/>
  <c r="I46" i="4"/>
  <c r="J46" i="4"/>
  <c r="K46" i="4"/>
  <c r="L46" i="4"/>
  <c r="M46" i="4"/>
  <c r="N46" i="4"/>
  <c r="O46" i="4"/>
  <c r="P46" i="4"/>
  <c r="Q46" i="4"/>
  <c r="F47" i="4"/>
  <c r="G47" i="4"/>
  <c r="H47" i="4"/>
  <c r="I47" i="4"/>
  <c r="J47" i="4"/>
  <c r="K47" i="4"/>
  <c r="L47" i="4"/>
  <c r="M47" i="4"/>
  <c r="N47" i="4"/>
  <c r="O47" i="4"/>
  <c r="P47" i="4"/>
  <c r="Q47" i="4"/>
  <c r="F48" i="4"/>
  <c r="G48" i="4"/>
  <c r="H48" i="4"/>
  <c r="I48" i="4"/>
  <c r="J48" i="4"/>
  <c r="K48" i="4"/>
  <c r="L48" i="4"/>
  <c r="M48" i="4"/>
  <c r="N48" i="4"/>
  <c r="O48" i="4"/>
  <c r="P48" i="4"/>
  <c r="Q48" i="4"/>
  <c r="F49" i="4"/>
  <c r="G49" i="4"/>
  <c r="H49" i="4"/>
  <c r="I49" i="4"/>
  <c r="J49" i="4"/>
  <c r="K49" i="4"/>
  <c r="L49" i="4"/>
  <c r="M49" i="4"/>
  <c r="N49" i="4"/>
  <c r="O49" i="4"/>
  <c r="P49" i="4"/>
  <c r="Q49" i="4"/>
  <c r="Q21" i="3"/>
  <c r="Q26" i="3"/>
  <c r="D4" i="2" s="1"/>
  <c r="Q27" i="3"/>
  <c r="E4" i="1" s="1"/>
  <c r="B6" i="1"/>
  <c r="Q36" i="3"/>
  <c r="Q37" i="3"/>
  <c r="Q38" i="3"/>
  <c r="Q39" i="3"/>
  <c r="Q40" i="3"/>
  <c r="F15" i="2"/>
  <c r="G15" i="2"/>
  <c r="H15" i="2"/>
  <c r="I15" i="2"/>
  <c r="J16" i="4" s="1"/>
  <c r="L6" i="12" s="1"/>
  <c r="J15" i="2"/>
  <c r="K15" i="2"/>
  <c r="L15" i="2"/>
  <c r="M15" i="2"/>
  <c r="N15" i="2"/>
  <c r="O15" i="2"/>
  <c r="P15" i="2"/>
  <c r="E17" i="2"/>
  <c r="F18" i="4" s="1"/>
  <c r="H8" i="12" s="1"/>
  <c r="F17" i="2"/>
  <c r="G17" i="2"/>
  <c r="H17" i="2"/>
  <c r="J17" i="2"/>
  <c r="K17" i="2"/>
  <c r="M17" i="2"/>
  <c r="N17" i="2"/>
  <c r="O17" i="2"/>
  <c r="P17" i="2"/>
  <c r="E18" i="2"/>
  <c r="F18" i="2"/>
  <c r="G18" i="2"/>
  <c r="H18" i="2"/>
  <c r="I18" i="2"/>
  <c r="J18" i="2"/>
  <c r="K18" i="2"/>
  <c r="L18" i="2"/>
  <c r="M18" i="2"/>
  <c r="N18" i="2"/>
  <c r="O18" i="2"/>
  <c r="O20" i="2" s="1"/>
  <c r="O32" i="2" s="1"/>
  <c r="P18" i="2"/>
  <c r="L20" i="4"/>
  <c r="N10" i="12" s="1"/>
  <c r="N20" i="4"/>
  <c r="P10" i="12" s="1"/>
  <c r="P20" i="4"/>
  <c r="R10" i="12" s="1"/>
  <c r="Q23" i="2"/>
  <c r="Q25" i="2"/>
  <c r="Q27" i="2"/>
  <c r="Q29" i="2"/>
  <c r="S38" i="2"/>
  <c r="S40" i="2"/>
  <c r="S41" i="2"/>
  <c r="H42" i="2"/>
  <c r="I42" i="2"/>
  <c r="J42" i="2"/>
  <c r="K42" i="2"/>
  <c r="L42" i="2"/>
  <c r="M42" i="2"/>
  <c r="N42" i="2"/>
  <c r="O42" i="2"/>
  <c r="P42" i="2"/>
  <c r="Q42" i="2"/>
  <c r="R42" i="2"/>
  <c r="S44" i="2"/>
  <c r="S46" i="2"/>
  <c r="S47" i="2"/>
  <c r="G48" i="2"/>
  <c r="H48" i="2"/>
  <c r="I48" i="2"/>
  <c r="J48" i="2"/>
  <c r="K48" i="2"/>
  <c r="L48" i="2"/>
  <c r="M48" i="2"/>
  <c r="N48" i="2"/>
  <c r="O48" i="2"/>
  <c r="P48" i="2"/>
  <c r="Q48" i="2"/>
  <c r="R48" i="2"/>
  <c r="S50" i="2"/>
  <c r="S52" i="2"/>
  <c r="S53" i="2"/>
  <c r="G54" i="2"/>
  <c r="H54" i="2"/>
  <c r="I54" i="2"/>
  <c r="J54" i="2"/>
  <c r="K54" i="2"/>
  <c r="L54" i="2"/>
  <c r="M54" i="2"/>
  <c r="N54" i="2"/>
  <c r="O54" i="2"/>
  <c r="P54" i="2"/>
  <c r="Q54" i="2"/>
  <c r="R54" i="2"/>
  <c r="S56" i="2"/>
  <c r="S58" i="2"/>
  <c r="S59" i="2"/>
  <c r="G60" i="2"/>
  <c r="H60" i="2"/>
  <c r="I60" i="2"/>
  <c r="J60" i="2"/>
  <c r="K60" i="2"/>
  <c r="L60" i="2"/>
  <c r="M60" i="2"/>
  <c r="N60" i="2"/>
  <c r="O60" i="2"/>
  <c r="P60" i="2"/>
  <c r="Q60" i="2"/>
  <c r="R60" i="2"/>
  <c r="S62" i="2"/>
  <c r="S63" i="2"/>
  <c r="E83" i="2"/>
  <c r="F83" i="2"/>
  <c r="G83" i="2"/>
  <c r="H83" i="2"/>
  <c r="I83" i="2"/>
  <c r="J83" i="2"/>
  <c r="K83" i="2"/>
  <c r="L83" i="2"/>
  <c r="M83" i="2"/>
  <c r="N83" i="2"/>
  <c r="O83" i="2"/>
  <c r="P83" i="2"/>
  <c r="Q83" i="2"/>
  <c r="R83" i="2"/>
  <c r="S83" i="2"/>
  <c r="E84" i="2"/>
  <c r="F84" i="2"/>
  <c r="G84" i="2"/>
  <c r="H84" i="2"/>
  <c r="I84" i="2"/>
  <c r="J84" i="2"/>
  <c r="K84" i="2"/>
  <c r="L84" i="2"/>
  <c r="M84" i="2"/>
  <c r="N84" i="2"/>
  <c r="O84" i="2"/>
  <c r="P84" i="2"/>
  <c r="Q84" i="2"/>
  <c r="R84" i="2"/>
  <c r="S84" i="2"/>
  <c r="E85" i="2"/>
  <c r="F85" i="2"/>
  <c r="G85" i="2"/>
  <c r="H85" i="2"/>
  <c r="I85" i="2"/>
  <c r="J85" i="2"/>
  <c r="K85" i="2"/>
  <c r="L85" i="2"/>
  <c r="M85" i="2"/>
  <c r="N85" i="2"/>
  <c r="O85" i="2"/>
  <c r="P85" i="2"/>
  <c r="Q85" i="2"/>
  <c r="R85" i="2"/>
  <c r="S85" i="2"/>
  <c r="E86" i="2"/>
  <c r="F86" i="2"/>
  <c r="G86" i="2"/>
  <c r="H86" i="2"/>
  <c r="I86" i="2"/>
  <c r="J86" i="2"/>
  <c r="K86" i="2"/>
  <c r="L86" i="2"/>
  <c r="M86" i="2"/>
  <c r="N86" i="2"/>
  <c r="O86" i="2"/>
  <c r="P86" i="2"/>
  <c r="Q86" i="2"/>
  <c r="R86" i="2"/>
  <c r="S86" i="2"/>
  <c r="E87" i="2"/>
  <c r="F87" i="2"/>
  <c r="G87" i="2"/>
  <c r="H87" i="2"/>
  <c r="I87" i="2"/>
  <c r="J87" i="2"/>
  <c r="K87" i="2"/>
  <c r="L87" i="2"/>
  <c r="M87" i="2"/>
  <c r="N87" i="2"/>
  <c r="O87" i="2"/>
  <c r="P87" i="2"/>
  <c r="Q87" i="2"/>
  <c r="R87" i="2"/>
  <c r="S87" i="2"/>
  <c r="P11" i="1"/>
  <c r="E15" i="1"/>
  <c r="G32" i="4" s="1"/>
  <c r="F15" i="1"/>
  <c r="H32" i="4" s="1"/>
  <c r="G15" i="1"/>
  <c r="I32" i="4" s="1"/>
  <c r="H15" i="1"/>
  <c r="J32" i="4" s="1"/>
  <c r="I15" i="1"/>
  <c r="K32" i="4" s="1"/>
  <c r="J15" i="1"/>
  <c r="L32" i="4" s="1"/>
  <c r="K15" i="1"/>
  <c r="M32" i="4" s="1"/>
  <c r="L15" i="1"/>
  <c r="N32" i="4" s="1"/>
  <c r="M15" i="1"/>
  <c r="O32" i="4" s="1"/>
  <c r="N15" i="1"/>
  <c r="P32" i="4" s="1"/>
  <c r="O15" i="1"/>
  <c r="Q32" i="4" s="1"/>
  <c r="D17" i="1"/>
  <c r="F34" i="4" s="1"/>
  <c r="E17" i="1"/>
  <c r="G34" i="4" s="1"/>
  <c r="F17" i="1"/>
  <c r="H34" i="4" s="1"/>
  <c r="G17" i="1"/>
  <c r="I34" i="4" s="1"/>
  <c r="H17" i="1"/>
  <c r="J34" i="4" s="1"/>
  <c r="I17" i="1"/>
  <c r="K34" i="4" s="1"/>
  <c r="J17" i="1"/>
  <c r="L34" i="4" s="1"/>
  <c r="K17" i="1"/>
  <c r="M34" i="4" s="1"/>
  <c r="L17" i="1"/>
  <c r="N34" i="4" s="1"/>
  <c r="M17" i="1"/>
  <c r="O34" i="4" s="1"/>
  <c r="N17" i="1"/>
  <c r="P34" i="4" s="1"/>
  <c r="O17" i="1"/>
  <c r="Q34" i="4" s="1"/>
  <c r="D18" i="1"/>
  <c r="F35" i="4" s="1"/>
  <c r="E18" i="1"/>
  <c r="G35" i="4" s="1"/>
  <c r="F18" i="1"/>
  <c r="H35" i="4" s="1"/>
  <c r="G18" i="1"/>
  <c r="I35" i="4" s="1"/>
  <c r="H18" i="1"/>
  <c r="J35" i="4" s="1"/>
  <c r="I18" i="1"/>
  <c r="K35" i="4" s="1"/>
  <c r="J18" i="1"/>
  <c r="L35" i="4" s="1"/>
  <c r="K18" i="1"/>
  <c r="M35" i="4" s="1"/>
  <c r="L18" i="1"/>
  <c r="N35" i="4" s="1"/>
  <c r="M18" i="1"/>
  <c r="O35" i="4" s="1"/>
  <c r="N18" i="1"/>
  <c r="P35" i="4" s="1"/>
  <c r="O18" i="1"/>
  <c r="Q35" i="4" s="1"/>
  <c r="G36" i="4"/>
  <c r="H36" i="4"/>
  <c r="I36" i="4"/>
  <c r="J36" i="4"/>
  <c r="K36" i="4"/>
  <c r="L36" i="4"/>
  <c r="M36" i="4"/>
  <c r="N36" i="4"/>
  <c r="O36" i="4"/>
  <c r="P36" i="4"/>
  <c r="Q36" i="4"/>
  <c r="P22" i="1"/>
  <c r="P24" i="1"/>
  <c r="P26" i="1"/>
  <c r="P28" i="1"/>
  <c r="R43" i="1"/>
  <c r="R44" i="1"/>
  <c r="F45" i="1"/>
  <c r="G45" i="1"/>
  <c r="H45" i="1"/>
  <c r="I45" i="1"/>
  <c r="J45" i="1"/>
  <c r="K45" i="1"/>
  <c r="L45" i="1"/>
  <c r="M45" i="1"/>
  <c r="N45" i="1"/>
  <c r="O45" i="1"/>
  <c r="P45" i="1"/>
  <c r="Q45" i="1"/>
  <c r="R47" i="1"/>
  <c r="R49" i="1"/>
  <c r="R50" i="1"/>
  <c r="G51" i="1"/>
  <c r="H51" i="1"/>
  <c r="I51" i="1"/>
  <c r="J51" i="1"/>
  <c r="K51" i="1"/>
  <c r="L51" i="1"/>
  <c r="M51" i="1"/>
  <c r="N51" i="1"/>
  <c r="O51" i="1"/>
  <c r="P51" i="1"/>
  <c r="Q51" i="1"/>
  <c r="R53" i="1"/>
  <c r="R55" i="1"/>
  <c r="R56" i="1"/>
  <c r="F57" i="1"/>
  <c r="G57" i="1"/>
  <c r="H57" i="1"/>
  <c r="I57" i="1"/>
  <c r="J57" i="1"/>
  <c r="K57" i="1"/>
  <c r="L57" i="1"/>
  <c r="M57" i="1"/>
  <c r="N57" i="1"/>
  <c r="O57" i="1"/>
  <c r="P57" i="1"/>
  <c r="Q57" i="1"/>
  <c r="R59" i="1"/>
  <c r="R61" i="1"/>
  <c r="R62" i="1"/>
  <c r="F63" i="1"/>
  <c r="G63" i="1"/>
  <c r="H63" i="1"/>
  <c r="I63" i="1"/>
  <c r="J63" i="1"/>
  <c r="K63" i="1"/>
  <c r="L63" i="1"/>
  <c r="M63" i="1"/>
  <c r="N63" i="1"/>
  <c r="O63" i="1"/>
  <c r="P63" i="1"/>
  <c r="Q63" i="1"/>
  <c r="R66" i="1"/>
  <c r="G20" i="2"/>
  <c r="G32" i="2" s="1"/>
  <c r="Q19" i="2"/>
  <c r="N20" i="2"/>
  <c r="N32" i="2" s="1"/>
  <c r="J31" i="1"/>
  <c r="J32" i="1" s="1"/>
  <c r="H18" i="4"/>
  <c r="J8" i="12" s="1"/>
  <c r="P16" i="4"/>
  <c r="R6" i="12" s="1"/>
  <c r="L16" i="4"/>
  <c r="N6" i="12" s="1"/>
  <c r="H16" i="4"/>
  <c r="J6" i="12" s="1"/>
  <c r="P15" i="4"/>
  <c r="R5" i="12" s="1"/>
  <c r="L15" i="4"/>
  <c r="N5" i="12" s="1"/>
  <c r="Q20" i="4"/>
  <c r="S10" i="12" s="1"/>
  <c r="O20" i="4"/>
  <c r="Q10" i="12" s="1"/>
  <c r="M20" i="4"/>
  <c r="O10" i="12" s="1"/>
  <c r="R25" i="4" l="1"/>
  <c r="H15" i="12"/>
  <c r="T15" i="12" s="1"/>
  <c r="T14" i="12"/>
  <c r="S60" i="2"/>
  <c r="M20" i="2"/>
  <c r="M32" i="2" s="1"/>
  <c r="N16" i="4"/>
  <c r="P6" i="12" s="1"/>
  <c r="P20" i="2"/>
  <c r="P32" i="2" s="1"/>
  <c r="Q15" i="2"/>
  <c r="F16" i="4"/>
  <c r="H6" i="12" s="1"/>
  <c r="I20" i="2"/>
  <c r="K20" i="2"/>
  <c r="K32" i="2" s="1"/>
  <c r="H20" i="2"/>
  <c r="H32" i="2" s="1"/>
  <c r="N31" i="1"/>
  <c r="N32" i="1" s="1"/>
  <c r="L31" i="1"/>
  <c r="L32" i="1" s="1"/>
  <c r="Q42" i="3"/>
  <c r="R23" i="4"/>
  <c r="S54" i="2"/>
  <c r="M31" i="2"/>
  <c r="G15" i="4"/>
  <c r="I5" i="12" s="1"/>
  <c r="T5" i="12" s="1"/>
  <c r="M18" i="4"/>
  <c r="O8" i="12" s="1"/>
  <c r="G16" i="4"/>
  <c r="I6" i="12" s="1"/>
  <c r="I16" i="4"/>
  <c r="K6" i="12" s="1"/>
  <c r="K16" i="4"/>
  <c r="M6" i="12" s="1"/>
  <c r="M16" i="4"/>
  <c r="O6" i="12" s="1"/>
  <c r="O16" i="4"/>
  <c r="Q6" i="12" s="1"/>
  <c r="Q16" i="4"/>
  <c r="S6" i="12" s="1"/>
  <c r="G18" i="4"/>
  <c r="I8" i="12" s="1"/>
  <c r="I18" i="4"/>
  <c r="K8" i="12" s="1"/>
  <c r="J20" i="2"/>
  <c r="J32" i="2" s="1"/>
  <c r="F20" i="2"/>
  <c r="Q17" i="2"/>
  <c r="L20" i="2"/>
  <c r="L32" i="2" s="1"/>
  <c r="S42" i="2"/>
  <c r="Q18" i="2"/>
  <c r="R38" i="4"/>
  <c r="R48" i="4"/>
  <c r="M31" i="1"/>
  <c r="M32" i="1" s="1"/>
  <c r="K31" i="1"/>
  <c r="K32" i="1" s="1"/>
  <c r="R22" i="4"/>
  <c r="R24" i="4"/>
  <c r="F31" i="1"/>
  <c r="F32" i="1" s="1"/>
  <c r="H31" i="1"/>
  <c r="H32" i="1" s="1"/>
  <c r="O31" i="2"/>
  <c r="G31" i="2"/>
  <c r="R41" i="4"/>
  <c r="P13" i="1"/>
  <c r="R63" i="1"/>
  <c r="R57" i="1"/>
  <c r="R40" i="4"/>
  <c r="P19" i="1"/>
  <c r="P18" i="1"/>
  <c r="R39" i="4"/>
  <c r="G31" i="1"/>
  <c r="G32" i="1" s="1"/>
  <c r="E31" i="1"/>
  <c r="E32" i="1" s="1"/>
  <c r="P17" i="1"/>
  <c r="O31" i="1"/>
  <c r="O32" i="1" s="1"/>
  <c r="P19" i="4"/>
  <c r="R9" i="12" s="1"/>
  <c r="D31" i="1"/>
  <c r="D32" i="1" s="1"/>
  <c r="I31" i="1"/>
  <c r="I32" i="1" s="1"/>
  <c r="R45" i="1"/>
  <c r="K18" i="4"/>
  <c r="M8" i="12" s="1"/>
  <c r="N18" i="4"/>
  <c r="P8" i="12" s="1"/>
  <c r="E20" i="2"/>
  <c r="E32" i="2" s="1"/>
  <c r="F43" i="3"/>
  <c r="G43" i="3" s="1"/>
  <c r="H43" i="3" s="1"/>
  <c r="I43" i="3" s="1"/>
  <c r="J43" i="3" s="1"/>
  <c r="K43" i="3" s="1"/>
  <c r="L43" i="3" s="1"/>
  <c r="M43" i="3" s="1"/>
  <c r="N43" i="3" s="1"/>
  <c r="O43" i="3" s="1"/>
  <c r="P43" i="3" s="1"/>
  <c r="B6" i="2"/>
  <c r="E4" i="2"/>
  <c r="D4" i="1"/>
  <c r="H58" i="12"/>
  <c r="J58" i="12"/>
  <c r="L58" i="12"/>
  <c r="N58" i="12"/>
  <c r="P58" i="12"/>
  <c r="R58" i="12"/>
  <c r="T53" i="12"/>
  <c r="H44" i="12"/>
  <c r="J44" i="12"/>
  <c r="L44" i="12"/>
  <c r="N44" i="12"/>
  <c r="P44" i="12"/>
  <c r="R44" i="12"/>
  <c r="T39" i="12"/>
  <c r="I30" i="12"/>
  <c r="K30" i="12"/>
  <c r="M30" i="12"/>
  <c r="O30" i="12"/>
  <c r="Q30" i="12"/>
  <c r="S30" i="12"/>
  <c r="T25" i="12"/>
  <c r="H30" i="12"/>
  <c r="J30" i="12"/>
  <c r="L30" i="12"/>
  <c r="N30" i="12"/>
  <c r="P30" i="12"/>
  <c r="R30" i="12"/>
  <c r="T20" i="12"/>
  <c r="R49" i="4"/>
  <c r="R47" i="4"/>
  <c r="R46" i="4"/>
  <c r="F19" i="4"/>
  <c r="H9" i="12" s="1"/>
  <c r="N31" i="2"/>
  <c r="H20" i="4"/>
  <c r="J10" i="12" s="1"/>
  <c r="H19" i="4"/>
  <c r="J9" i="12" s="1"/>
  <c r="P18" i="4"/>
  <c r="R8" i="12" s="1"/>
  <c r="R11" i="12" s="1"/>
  <c r="R16" i="12" s="1"/>
  <c r="Q13" i="2"/>
  <c r="M15" i="4"/>
  <c r="O5" i="12" s="1"/>
  <c r="J20" i="4"/>
  <c r="L10" i="12" s="1"/>
  <c r="F20" i="4"/>
  <c r="H10" i="12" s="1"/>
  <c r="O19" i="4"/>
  <c r="Q9" i="12" s="1"/>
  <c r="N19" i="4"/>
  <c r="P9" i="12" s="1"/>
  <c r="O18" i="4"/>
  <c r="Q8" i="12" s="1"/>
  <c r="J19" i="4"/>
  <c r="L9" i="12" s="1"/>
  <c r="L11" i="12" s="1"/>
  <c r="L16" i="12" s="1"/>
  <c r="L19" i="4"/>
  <c r="N9" i="12" s="1"/>
  <c r="K19" i="4"/>
  <c r="M9" i="12" s="1"/>
  <c r="G19" i="4"/>
  <c r="I9" i="12" s="1"/>
  <c r="K20" i="4"/>
  <c r="M10" i="12" s="1"/>
  <c r="G20" i="4"/>
  <c r="I10" i="12" s="1"/>
  <c r="O31" i="4"/>
  <c r="N31" i="4"/>
  <c r="M31" i="4"/>
  <c r="L31" i="4"/>
  <c r="R51" i="1"/>
  <c r="P15" i="1"/>
  <c r="Q31" i="4"/>
  <c r="R35" i="4"/>
  <c r="R34" i="4"/>
  <c r="L37" i="4"/>
  <c r="F37" i="4"/>
  <c r="N37" i="4"/>
  <c r="N42" i="4" s="1"/>
  <c r="J37" i="4"/>
  <c r="J42" i="4" s="1"/>
  <c r="H37" i="4"/>
  <c r="H42" i="4" s="1"/>
  <c r="P37" i="4"/>
  <c r="I37" i="4"/>
  <c r="O37" i="4"/>
  <c r="R32" i="4"/>
  <c r="R36" i="4"/>
  <c r="Q37" i="4"/>
  <c r="Q42" i="4" s="1"/>
  <c r="K37" i="4"/>
  <c r="M37" i="4"/>
  <c r="M42" i="4" s="1"/>
  <c r="G37" i="4"/>
  <c r="I20" i="4"/>
  <c r="K10" i="12" s="1"/>
  <c r="Q19" i="4"/>
  <c r="S9" i="12" s="1"/>
  <c r="M19" i="4"/>
  <c r="O9" i="12" s="1"/>
  <c r="I19" i="4"/>
  <c r="K9" i="12" s="1"/>
  <c r="Q18" i="4"/>
  <c r="S8" i="12" s="1"/>
  <c r="L18" i="4"/>
  <c r="N8" i="12" s="1"/>
  <c r="N11" i="12" s="1"/>
  <c r="N16" i="12" s="1"/>
  <c r="Q15" i="4"/>
  <c r="S5" i="12" s="1"/>
  <c r="P31" i="2"/>
  <c r="S48" i="2"/>
  <c r="J11" i="12" l="1"/>
  <c r="J16" i="12" s="1"/>
  <c r="T10" i="12"/>
  <c r="T8" i="12"/>
  <c r="Q11" i="12"/>
  <c r="Q16" i="12" s="1"/>
  <c r="S11" i="12"/>
  <c r="S16" i="12" s="1"/>
  <c r="O11" i="12"/>
  <c r="O16" i="12" s="1"/>
  <c r="K11" i="12"/>
  <c r="K16" i="12" s="1"/>
  <c r="P11" i="12"/>
  <c r="P16" i="12" s="1"/>
  <c r="T9" i="12"/>
  <c r="M11" i="12"/>
  <c r="M16" i="12" s="1"/>
  <c r="I11" i="12"/>
  <c r="I16" i="12" s="1"/>
  <c r="T6" i="12"/>
  <c r="H11" i="12"/>
  <c r="L31" i="2"/>
  <c r="H31" i="2"/>
  <c r="I32" i="2"/>
  <c r="I31" i="2"/>
  <c r="K31" i="2"/>
  <c r="P21" i="4"/>
  <c r="P26" i="4" s="1"/>
  <c r="R16" i="4"/>
  <c r="O21" i="4"/>
  <c r="N21" i="4"/>
  <c r="N26" i="4" s="1"/>
  <c r="K21" i="4"/>
  <c r="K26" i="4" s="1"/>
  <c r="J31" i="2"/>
  <c r="F32" i="2"/>
  <c r="Q32" i="2" s="1"/>
  <c r="F31" i="2"/>
  <c r="E33" i="2"/>
  <c r="F27" i="4" s="1"/>
  <c r="H17" i="12" s="1"/>
  <c r="R20" i="4"/>
  <c r="R15" i="4"/>
  <c r="G42" i="4"/>
  <c r="J21" i="4"/>
  <c r="J26" i="4" s="1"/>
  <c r="F21" i="4"/>
  <c r="P32" i="1"/>
  <c r="R37" i="4"/>
  <c r="K42" i="4"/>
  <c r="F26" i="4"/>
  <c r="P31" i="1"/>
  <c r="Q20" i="2"/>
  <c r="E31" i="2"/>
  <c r="D33" i="1"/>
  <c r="D36" i="1" s="1"/>
  <c r="R31" i="4"/>
  <c r="T58" i="12"/>
  <c r="T44" i="12"/>
  <c r="T30" i="12"/>
  <c r="H21" i="4"/>
  <c r="H26" i="4" s="1"/>
  <c r="G21" i="4"/>
  <c r="I42" i="4"/>
  <c r="P42" i="4"/>
  <c r="L42" i="4"/>
  <c r="O42" i="4"/>
  <c r="F42" i="4"/>
  <c r="O26" i="4"/>
  <c r="L21" i="4"/>
  <c r="R18" i="4"/>
  <c r="R19" i="4"/>
  <c r="I21" i="4"/>
  <c r="Q21" i="4"/>
  <c r="M21" i="4"/>
  <c r="T11" i="12" l="1"/>
  <c r="H16" i="12"/>
  <c r="T16" i="12" s="1"/>
  <c r="Q31" i="2"/>
  <c r="F33" i="2"/>
  <c r="G27" i="4" s="1"/>
  <c r="I17" i="12" s="1"/>
  <c r="D35" i="1"/>
  <c r="F43" i="4"/>
  <c r="E33" i="1"/>
  <c r="G26" i="4"/>
  <c r="R42" i="4"/>
  <c r="M26" i="4"/>
  <c r="Q26" i="4"/>
  <c r="I26" i="4"/>
  <c r="R21" i="4"/>
  <c r="L26" i="4"/>
  <c r="G33" i="2" l="1"/>
  <c r="H33" i="2" s="1"/>
  <c r="E36" i="1"/>
  <c r="E35" i="1"/>
  <c r="G43" i="4"/>
  <c r="F33" i="1"/>
  <c r="F36" i="1" s="1"/>
  <c r="R26" i="4"/>
  <c r="H27" i="4" l="1"/>
  <c r="J17" i="12" s="1"/>
  <c r="F35" i="1"/>
  <c r="H43" i="4"/>
  <c r="G33" i="1"/>
  <c r="I27" i="4"/>
  <c r="K17" i="12" s="1"/>
  <c r="I33" i="2"/>
  <c r="G36" i="1" l="1"/>
  <c r="G35" i="1"/>
  <c r="I43" i="4"/>
  <c r="H33" i="1"/>
  <c r="J33" i="2"/>
  <c r="J27" i="4"/>
  <c r="L17" i="12" s="1"/>
  <c r="H35" i="1" l="1"/>
  <c r="H36" i="1"/>
  <c r="J43" i="4"/>
  <c r="I33" i="1"/>
  <c r="K33" i="2"/>
  <c r="K27" i="4"/>
  <c r="M17" i="12" s="1"/>
  <c r="I36" i="1" l="1"/>
  <c r="I35" i="1"/>
  <c r="K43" i="4"/>
  <c r="J33" i="1"/>
  <c r="L33" i="2"/>
  <c r="L27" i="4"/>
  <c r="N17" i="12" s="1"/>
  <c r="J35" i="1" l="1"/>
  <c r="J36" i="1"/>
  <c r="L43" i="4"/>
  <c r="K33" i="1"/>
  <c r="M27" i="4"/>
  <c r="O17" i="12" s="1"/>
  <c r="M33" i="2"/>
  <c r="K36" i="1" l="1"/>
  <c r="K35" i="1"/>
  <c r="L33" i="1"/>
  <c r="M43" i="4"/>
  <c r="N27" i="4"/>
  <c r="P17" i="12" s="1"/>
  <c r="N33" i="2"/>
  <c r="L35" i="1" l="1"/>
  <c r="L36" i="1"/>
  <c r="M33" i="1"/>
  <c r="N43" i="4"/>
  <c r="O33" i="2"/>
  <c r="O27" i="4"/>
  <c r="Q17" i="12" s="1"/>
  <c r="M36" i="1" l="1"/>
  <c r="M35" i="1"/>
  <c r="O43" i="4"/>
  <c r="N33" i="1"/>
  <c r="P33" i="2"/>
  <c r="P27" i="4"/>
  <c r="R17" i="12" s="1"/>
  <c r="N35" i="1" l="1"/>
  <c r="N36" i="1"/>
  <c r="O33" i="1"/>
  <c r="P43" i="4"/>
  <c r="Q27" i="4"/>
  <c r="S17" i="12" s="1"/>
  <c r="O36" i="1" l="1"/>
  <c r="O35" i="1"/>
  <c r="Q43" i="4"/>
</calcChain>
</file>

<file path=xl/comments1.xml><?xml version="1.0" encoding="utf-8"?>
<comments xmlns="http://schemas.openxmlformats.org/spreadsheetml/2006/main">
  <authors>
    <author>montazerioun</author>
  </authors>
  <commentList>
    <comment ref="B27" authorId="0">
      <text>
        <r>
          <rPr>
            <b/>
            <sz val="8"/>
            <color indexed="81"/>
            <rFont val="Tahoma"/>
            <family val="2"/>
          </rPr>
          <t xml:space="preserve"> (سرریز، دریچه رسوبگیر یا تخلیه تحتانی وسایر برداشتها از مخزن)</t>
        </r>
        <r>
          <rPr>
            <sz val="8"/>
            <color indexed="81"/>
            <rFont val="Tahoma"/>
            <family val="2"/>
          </rPr>
          <t xml:space="preserve">
</t>
        </r>
      </text>
    </comment>
  </commentList>
</comments>
</file>

<file path=xl/comments2.xml><?xml version="1.0" encoding="utf-8"?>
<comments xmlns="http://schemas.openxmlformats.org/spreadsheetml/2006/main">
  <authors>
    <author>Mahdi Noorbakhsh</author>
  </authors>
  <commentList>
    <comment ref="C19" authorId="0">
      <text>
        <r>
          <rPr>
            <sz val="8"/>
            <color indexed="81"/>
            <rFont val="Tahoma"/>
            <family val="2"/>
          </rPr>
          <t>شامل حقابه های زیست محیطی و آب مورد استفاده احشام که استفاده دیگری از آن نمی شود</t>
        </r>
      </text>
    </comment>
  </commentList>
</comments>
</file>

<file path=xl/comments3.xml><?xml version="1.0" encoding="utf-8"?>
<comments xmlns="http://schemas.openxmlformats.org/spreadsheetml/2006/main">
  <authors>
    <author>montazerioun</author>
  </authors>
  <commentList>
    <comment ref="B25" authorId="0">
      <text>
        <r>
          <rPr>
            <sz val="8"/>
            <color indexed="81"/>
            <rFont val="Tahoma"/>
            <family val="2"/>
          </rPr>
          <t>(شامل خروجی از سرریز، دریچه رسوبگیر یا تخلیه تحتانی، پمپاژ و سایر برداشتها از مخزن)</t>
        </r>
      </text>
    </comment>
    <comment ref="B41" authorId="0">
      <text>
        <r>
          <rPr>
            <sz val="8"/>
            <color indexed="81"/>
            <rFont val="Tahoma"/>
            <family val="2"/>
          </rPr>
          <t>(شامل خروجی از سرریز، دریچه رسوبگیر یا تخلیه تحتانی، پمپاژ و سایر برداشتها از مخزن)</t>
        </r>
      </text>
    </comment>
  </commentList>
</comments>
</file>

<file path=xl/comments4.xml><?xml version="1.0" encoding="utf-8"?>
<comments xmlns="http://schemas.openxmlformats.org/spreadsheetml/2006/main">
  <authors>
    <author>montazerioun</author>
  </authors>
  <commentList>
    <comment ref="D15" authorId="0">
      <text>
        <r>
          <rPr>
            <sz val="8"/>
            <color indexed="81"/>
            <rFont val="Tahoma"/>
            <family val="2"/>
          </rPr>
          <t>(شامل خروجی از سرریز، دریچه رسوبگیر یا تخلیه تحتانی، پمپاژ و سایر برداشتها از مخزن)</t>
        </r>
      </text>
    </comment>
    <comment ref="D29" authorId="0">
      <text>
        <r>
          <rPr>
            <sz val="8"/>
            <color indexed="81"/>
            <rFont val="Tahoma"/>
            <family val="2"/>
          </rPr>
          <t>(شامل خروجی از سرریز، دریچه رسوبگیر یا تخلیه تحتانی، پمپاژ و سایر برداشتها از مخزن)</t>
        </r>
      </text>
    </comment>
    <comment ref="D43" authorId="0">
      <text>
        <r>
          <rPr>
            <sz val="8"/>
            <color indexed="81"/>
            <rFont val="Tahoma"/>
            <family val="2"/>
          </rPr>
          <t>(شامل خروجی از سرریز، دریچه رسوبگیر یا تخلیه تحتانی، پمپاژ و سایر برداشتها از مخزن)</t>
        </r>
      </text>
    </comment>
    <comment ref="D57" authorId="0">
      <text>
        <r>
          <rPr>
            <sz val="8"/>
            <color indexed="81"/>
            <rFont val="Tahoma"/>
            <family val="2"/>
          </rPr>
          <t>(شامل خروجی از سرریز، دریچه رسوبگیر یا تخلیه تحتانی، پمپاژ و سایر برداشتها از مخزن)</t>
        </r>
      </text>
    </comment>
  </commentList>
</comments>
</file>

<file path=xl/sharedStrings.xml><?xml version="1.0" encoding="utf-8"?>
<sst xmlns="http://schemas.openxmlformats.org/spreadsheetml/2006/main" count="1274" uniqueCount="576">
  <si>
    <t>شرب</t>
  </si>
  <si>
    <t>کشاورزی</t>
  </si>
  <si>
    <t>صنعت</t>
  </si>
  <si>
    <t>مجموع</t>
  </si>
  <si>
    <t>تیر</t>
  </si>
  <si>
    <t>مرداد</t>
  </si>
  <si>
    <t>شهریور</t>
  </si>
  <si>
    <t>مهر</t>
  </si>
  <si>
    <t>آبان</t>
  </si>
  <si>
    <t>آذر</t>
  </si>
  <si>
    <t>دی</t>
  </si>
  <si>
    <t>بهمن</t>
  </si>
  <si>
    <t>اسفند</t>
  </si>
  <si>
    <t>فروردین</t>
  </si>
  <si>
    <t>اردیبهشت</t>
  </si>
  <si>
    <t>خرداد</t>
  </si>
  <si>
    <t>تبخیر</t>
  </si>
  <si>
    <t>اهداف تأمین آب سد در زمان طراحی (MCM) :</t>
  </si>
  <si>
    <t>مجموع كل</t>
  </si>
  <si>
    <t>نام شرکت آب منطقه ای :</t>
  </si>
  <si>
    <t>نام سد :</t>
  </si>
  <si>
    <t>حداقل تراز مخزن به لحاظ ایمنی و پایداری ( m ) :</t>
  </si>
  <si>
    <t>حداقل تراز نیروگاهی  ( m ) :</t>
  </si>
  <si>
    <t>حداقل تراز قابل تخلیه برای تأمین آب شرب ( m ) :</t>
  </si>
  <si>
    <t>حداقل تراز قابل تخلیه مخزن بصورت ثقلی ( m ) :</t>
  </si>
  <si>
    <t>تراز نرمال مخزن ( m ) :</t>
  </si>
  <si>
    <t>شماره تماس :</t>
  </si>
  <si>
    <t>حجم معادل حداقل تراز نیروگاهی (MCM):</t>
  </si>
  <si>
    <t xml:space="preserve">موضوع </t>
  </si>
  <si>
    <t>الف : مشخصات عمومی</t>
  </si>
  <si>
    <t>مشخصات کلي</t>
  </si>
  <si>
    <t>احجام حائز اهميت سد</t>
  </si>
  <si>
    <t>تأمين آب شرب</t>
  </si>
  <si>
    <t>تأمين آب کشاورزي</t>
  </si>
  <si>
    <t>تأمين مصارف صنعتي</t>
  </si>
  <si>
    <t>ساير مصارف</t>
  </si>
  <si>
    <t xml:space="preserve"> شرکت مديريت منابع آب ايران - معاونت حفاظت و بهره برداري - دفتر بهره برداري از تأسيسات تأمين آب </t>
  </si>
  <si>
    <t>دي</t>
  </si>
  <si>
    <t>تير</t>
  </si>
  <si>
    <t>مصرف آب شرب</t>
  </si>
  <si>
    <t>مصارف کشاورزي</t>
  </si>
  <si>
    <t>مصارف صنعتي</t>
  </si>
  <si>
    <t>مجموع کل مصارف و خروجيها</t>
  </si>
  <si>
    <t>موجودي مخزن در انتهاي ماه</t>
  </si>
  <si>
    <t>کل آب ورودي به مخزن</t>
  </si>
  <si>
    <t>مجموع مصارف تحقق يافته</t>
  </si>
  <si>
    <t>موجودي واقعي مخزن در انتهاي ماه</t>
  </si>
  <si>
    <t>مجموع کل مصارف و خروجيها (خروجي كل)</t>
  </si>
  <si>
    <t>حجم مخزن در انتهای ماه بر اساس بیلان محاسباتي</t>
  </si>
  <si>
    <r>
      <t>حجم معادل حداقل تراز قابل تخلیه آب شرب</t>
    </r>
    <r>
      <rPr>
        <b/>
        <sz val="10"/>
        <color indexed="8"/>
        <rFont val="B Mitra"/>
        <charset val="178"/>
      </rPr>
      <t xml:space="preserve"> (MCM) :</t>
    </r>
  </si>
  <si>
    <r>
      <t>حجم معادل حداقل تراز نیروگاهی</t>
    </r>
    <r>
      <rPr>
        <b/>
        <sz val="10"/>
        <color indexed="8"/>
        <rFont val="B Mitra"/>
        <charset val="178"/>
      </rPr>
      <t xml:space="preserve"> (MCM):</t>
    </r>
  </si>
  <si>
    <r>
      <t xml:space="preserve">حجم معادل حداقل تراز ایمنی و پایداری </t>
    </r>
    <r>
      <rPr>
        <b/>
        <sz val="10"/>
        <color indexed="8"/>
        <rFont val="B Mitra"/>
        <charset val="178"/>
      </rPr>
      <t>(MCM):</t>
    </r>
  </si>
  <si>
    <r>
      <t xml:space="preserve">حجم معادل حداقل تراز قابل تخلیه بصورت ثقلی </t>
    </r>
    <r>
      <rPr>
        <b/>
        <sz val="10"/>
        <color indexed="8"/>
        <rFont val="B Mitra"/>
        <charset val="178"/>
      </rPr>
      <t>(MCM):</t>
    </r>
  </si>
  <si>
    <t>كشاورزي</t>
  </si>
  <si>
    <t>ساير</t>
  </si>
  <si>
    <t>ب : مشخصات شناسنامه اي و بهره برداري سد</t>
  </si>
  <si>
    <t>برنامه تخصيص مصوب سد (MCM):</t>
  </si>
  <si>
    <t>مقادير پيش بيني در قالب برنامه:
(احجام بر حسب ميليون متر مكعب)</t>
  </si>
  <si>
    <t>عملکرد واقعي سد: 
(احجام بر حسب ميليون متر مكعب)</t>
  </si>
  <si>
    <t>مرحله برنامه :</t>
  </si>
  <si>
    <t>توضيحات</t>
  </si>
  <si>
    <t>نام تکمیل کننده فرم :</t>
  </si>
  <si>
    <t xml:space="preserve">كشاورزي </t>
  </si>
  <si>
    <r>
      <t xml:space="preserve">پيش بینی تأمین آب  </t>
    </r>
    <r>
      <rPr>
        <sz val="9"/>
        <color indexed="8"/>
        <rFont val="Tahoma"/>
        <family val="2"/>
      </rPr>
      <t>(MCM)</t>
    </r>
  </si>
  <si>
    <r>
      <rPr>
        <sz val="11"/>
        <color indexed="8"/>
        <rFont val="B Titr"/>
        <charset val="178"/>
      </rPr>
      <t xml:space="preserve">عملکرد تأمین آب </t>
    </r>
    <r>
      <rPr>
        <sz val="10"/>
        <color indexed="8"/>
        <rFont val="B Titr"/>
        <charset val="178"/>
      </rPr>
      <t xml:space="preserve"> </t>
    </r>
    <r>
      <rPr>
        <sz val="10"/>
        <color indexed="8"/>
        <rFont val="Tahoma"/>
        <family val="2"/>
      </rPr>
      <t>(MCM)</t>
    </r>
  </si>
  <si>
    <t xml:space="preserve">جمع كل </t>
  </si>
  <si>
    <t xml:space="preserve">دارد </t>
  </si>
  <si>
    <t>ندارد</t>
  </si>
  <si>
    <t>ساير
مصارف</t>
  </si>
  <si>
    <t>اصلاحيه شماره 1</t>
  </si>
  <si>
    <t>اصلاحيه شماره 2</t>
  </si>
  <si>
    <t xml:space="preserve">اوليه   </t>
  </si>
  <si>
    <t xml:space="preserve">سال آبي </t>
  </si>
  <si>
    <t xml:space="preserve">نام ايستگاه هيدرومتري </t>
  </si>
  <si>
    <t>خروجي از نيروگاه (تخليه از نيروگاه مازاد بر مصارف سد)</t>
  </si>
  <si>
    <t>سایر تخلیه ها از مخزن</t>
  </si>
  <si>
    <t>عملكرد تأمین آب  (MCM)</t>
  </si>
  <si>
    <t xml:space="preserve">در استان متولي سد </t>
  </si>
  <si>
    <t xml:space="preserve">مصارف تفكيك شده </t>
  </si>
  <si>
    <t>در استان ذينفع شماره (1)</t>
  </si>
  <si>
    <t>در استان ذينفع شماره (2)</t>
  </si>
  <si>
    <t>در استان ذينفع شماره (3)</t>
  </si>
  <si>
    <t>پيش بيني تأمین آب  (MCM)</t>
  </si>
  <si>
    <t>مجموع كل مصارف پيش بيني شده</t>
  </si>
  <si>
    <t>استان ذينفع شماره (1)</t>
  </si>
  <si>
    <t>استان ذينفع شماره (2)</t>
  </si>
  <si>
    <t>استان ذينفع شماره (3)</t>
  </si>
  <si>
    <t>اهداف تأمين آب در زمان طراحي(MCM):</t>
  </si>
  <si>
    <t xml:space="preserve">   نام سد :</t>
  </si>
  <si>
    <t xml:space="preserve">  شرکت آب منطقه اي :</t>
  </si>
  <si>
    <t xml:space="preserve">   مرحله برنامه (اوليه يا اصلاحيه با قيد شماره اصلاحيه):</t>
  </si>
  <si>
    <r>
      <t xml:space="preserve">  حجم مخزن در تراز نرمال </t>
    </r>
    <r>
      <rPr>
        <b/>
        <sz val="10"/>
        <color indexed="8"/>
        <rFont val="B Mitra"/>
        <charset val="178"/>
      </rPr>
      <t>(MCM</t>
    </r>
    <r>
      <rPr>
        <b/>
        <sz val="11"/>
        <color indexed="8"/>
        <rFont val="B Mitra"/>
        <charset val="178"/>
      </rPr>
      <t>) :</t>
    </r>
  </si>
  <si>
    <t xml:space="preserve">  استان هاي ذينفع تامين آب  :</t>
  </si>
  <si>
    <t>سد</t>
  </si>
  <si>
    <t>رديف</t>
  </si>
  <si>
    <t>آذربايجان شرقي</t>
  </si>
  <si>
    <t>سهند</t>
  </si>
  <si>
    <t>سیستان و بلوچستان</t>
  </si>
  <si>
    <t>آيدوغموش</t>
  </si>
  <si>
    <t>ستارخان اهر</t>
  </si>
  <si>
    <t>پيشين</t>
  </si>
  <si>
    <t>علويان</t>
  </si>
  <si>
    <t>فارس</t>
  </si>
  <si>
    <t>اردبيل</t>
  </si>
  <si>
    <t>يامچي</t>
  </si>
  <si>
    <t>قوريچاي</t>
  </si>
  <si>
    <t>اصفهان</t>
  </si>
  <si>
    <t>زاينده رود</t>
  </si>
  <si>
    <t>گلپايگان</t>
  </si>
  <si>
    <t>تهران</t>
  </si>
  <si>
    <t>طالقان</t>
  </si>
  <si>
    <t>كرج</t>
  </si>
  <si>
    <t>گيلان</t>
  </si>
  <si>
    <t>سفیدرود</t>
  </si>
  <si>
    <t>مازندران</t>
  </si>
  <si>
    <t>البرز</t>
  </si>
  <si>
    <t>هرمزگان</t>
  </si>
  <si>
    <t>خراسان جنوبي</t>
  </si>
  <si>
    <t>حاجي آباد</t>
  </si>
  <si>
    <t>خوزستان</t>
  </si>
  <si>
    <t>همدان</t>
  </si>
  <si>
    <t>مارون</t>
  </si>
  <si>
    <t>تراز متناظر با حجم مرده مخزن (m)</t>
  </si>
  <si>
    <t>حداقل تراز بلحاظ رعايت كيفيت آب  شرب ( m ) :</t>
  </si>
  <si>
    <t xml:space="preserve">از ماه </t>
  </si>
  <si>
    <t>تا ماه</t>
  </si>
  <si>
    <t>كشت اول -زراعت</t>
  </si>
  <si>
    <t xml:space="preserve">كشت دوم -زراعت </t>
  </si>
  <si>
    <t>كشت سوم -زراعت</t>
  </si>
  <si>
    <t>تامين كيفيت آب شرب</t>
  </si>
  <si>
    <t>تراوش (شامل نشت و زهکش مازاد بر مصارف سد)</t>
  </si>
  <si>
    <t>تراوش (شامل نشت و زهکش مازاد برمصارف سد)</t>
  </si>
  <si>
    <t>پيش بيني توليد نيروگاه (مگاوات ساعت)</t>
  </si>
  <si>
    <t>عملكرد توليد نيروگاه (مگاوات ساعت)</t>
  </si>
  <si>
    <r>
      <t>حجم معادل حداقل تراز بلحاظ كيفيت آب شرب</t>
    </r>
    <r>
      <rPr>
        <b/>
        <sz val="10"/>
        <color indexed="8"/>
        <rFont val="B Mitra"/>
        <charset val="178"/>
      </rPr>
      <t xml:space="preserve"> (MCM) :</t>
    </r>
  </si>
  <si>
    <t xml:space="preserve">خشكسالي متوسط </t>
  </si>
  <si>
    <t xml:space="preserve">نرمال </t>
  </si>
  <si>
    <t>ترسالي ضعيف</t>
  </si>
  <si>
    <t>ترسالي متوسط</t>
  </si>
  <si>
    <t>ترسالي شديد</t>
  </si>
  <si>
    <t>پيش بيني توليد نيروگاه (‌مگاوات ساعت)</t>
  </si>
  <si>
    <t xml:space="preserve">پيش بيني تخليه رسوب </t>
  </si>
  <si>
    <t xml:space="preserve">عملكرد تخليه رسوب </t>
  </si>
  <si>
    <t xml:space="preserve"> ورودي </t>
  </si>
  <si>
    <t>كل خروجي</t>
  </si>
  <si>
    <t xml:space="preserve">حجم مخزن در انتهاي ماه </t>
  </si>
  <si>
    <t>ج : اطلاعات موردنياز برنامه</t>
  </si>
  <si>
    <t>استانهاي ذينفع ( در صورت وجود مصارف در ساير استانها):</t>
  </si>
  <si>
    <t>عملكرد تخليه رسوب</t>
  </si>
  <si>
    <t>عملكرد توليد نيروگاه (‌مگاوات ساعت)</t>
  </si>
  <si>
    <t>موجودی واقعي حجم مخزن در انتهای ماه</t>
  </si>
  <si>
    <t>سال آبي</t>
  </si>
  <si>
    <t>حجم واقعي مخزن در انتهاي ماه</t>
  </si>
  <si>
    <t>مجموع كل مصارف و خروجي ها</t>
  </si>
  <si>
    <t>د-  توضيحات مورد نياز (‌با تاكيد بر ارائه توضيح اهداف  بخش ساير مصارف و ساير تخليه ها از مخزن)</t>
  </si>
  <si>
    <t>فصل آبياري كشت غالب:</t>
  </si>
  <si>
    <t xml:space="preserve"> باغات</t>
  </si>
  <si>
    <t>ساير مصارف(مصارف بهنگام و پايداري جريان آب)</t>
  </si>
  <si>
    <t xml:space="preserve">ورودي </t>
  </si>
  <si>
    <t>د : سناريوي بحران كم آبي</t>
  </si>
  <si>
    <t>ايلام</t>
  </si>
  <si>
    <t>حداقل حجم تراز نرمال</t>
  </si>
  <si>
    <t>حداقل حجم تراز ثقلي</t>
  </si>
  <si>
    <t>حداقل حجم تراز ايمني و پايداري</t>
  </si>
  <si>
    <t xml:space="preserve">حداقل حجم تراز نيروگاهي </t>
  </si>
  <si>
    <t>حداقل حجم تراز آب شرب</t>
  </si>
  <si>
    <t>حداقل حجم تراز كيفيت آب شرب</t>
  </si>
  <si>
    <t>حداقل تراز تجربه شده در دوران بهره برداري (m)</t>
  </si>
  <si>
    <t xml:space="preserve">ماه </t>
  </si>
  <si>
    <t xml:space="preserve">پيش بيني انتقال بين حوضه اي </t>
  </si>
  <si>
    <r>
      <rPr>
        <b/>
        <sz val="12"/>
        <color indexed="8"/>
        <rFont val="B Mitra"/>
        <charset val="178"/>
      </rPr>
      <t xml:space="preserve">تدوين سناريوي بحران كم آبي </t>
    </r>
    <r>
      <rPr>
        <b/>
        <sz val="8"/>
        <color indexed="8"/>
        <rFont val="B Mitra"/>
        <charset val="178"/>
      </rPr>
      <t xml:space="preserve">
</t>
    </r>
    <r>
      <rPr>
        <b/>
        <sz val="7"/>
        <color indexed="8"/>
        <rFont val="B Mitra"/>
        <charset val="178"/>
      </rPr>
      <t xml:space="preserve"> ( بدبينانه ترين پيش بيني آورد و حداكثر تنش قابل تحمل در مصارف) </t>
    </r>
  </si>
  <si>
    <t xml:space="preserve">برنامه اوليه </t>
  </si>
  <si>
    <t xml:space="preserve">مرحله </t>
  </si>
  <si>
    <t>اصلاحيه اول</t>
  </si>
  <si>
    <t>اصلاحيه دوم</t>
  </si>
  <si>
    <t xml:space="preserve">خروجي از نيروگاه 
</t>
  </si>
  <si>
    <t xml:space="preserve">كل خروجي </t>
  </si>
  <si>
    <t>كل تراوش</t>
  </si>
  <si>
    <t>تــبـــخیــر</t>
  </si>
  <si>
    <r>
      <rPr>
        <b/>
        <sz val="10"/>
        <color indexed="8"/>
        <rFont val="B Titr"/>
        <charset val="178"/>
      </rPr>
      <t xml:space="preserve">ساير تخليه ها از مخزن </t>
    </r>
    <r>
      <rPr>
        <b/>
        <sz val="8"/>
        <color indexed="8"/>
        <rFont val="B Titr"/>
        <charset val="178"/>
      </rPr>
      <t xml:space="preserve">
</t>
    </r>
    <r>
      <rPr>
        <b/>
        <sz val="6"/>
        <color indexed="8"/>
        <rFont val="B Titr"/>
        <charset val="178"/>
      </rPr>
      <t xml:space="preserve"> (سرریز، دریچه رسوبگیر یا تخلیه تحتانی وسایر برداشتها از مخزن)</t>
    </r>
  </si>
  <si>
    <t>كل  ساير تخليه ها</t>
  </si>
  <si>
    <t xml:space="preserve">خروجي از نيروگاه
</t>
  </si>
  <si>
    <t xml:space="preserve">مازاد بر مصارف </t>
  </si>
  <si>
    <r>
      <t xml:space="preserve">تراوش
</t>
    </r>
    <r>
      <rPr>
        <b/>
        <sz val="8"/>
        <color indexed="8"/>
        <rFont val="B Titr"/>
        <charset val="178"/>
      </rPr>
      <t>(شامل نشت و زهکش )</t>
    </r>
  </si>
  <si>
    <t>كل ساير تخليه ها</t>
  </si>
  <si>
    <r>
      <t xml:space="preserve">حجم معادل حداقل تراز تجربه شده </t>
    </r>
    <r>
      <rPr>
        <b/>
        <sz val="10"/>
        <color indexed="8"/>
        <rFont val="B Mitra"/>
        <charset val="178"/>
      </rPr>
      <t xml:space="preserve"> (MCM) :</t>
    </r>
  </si>
  <si>
    <t>اصلاحيه سوم</t>
  </si>
  <si>
    <t>گزارش ماه :</t>
  </si>
  <si>
    <r>
      <t xml:space="preserve">تراوش
</t>
    </r>
    <r>
      <rPr>
        <sz val="8"/>
        <color indexed="8"/>
        <rFont val="B Mitra"/>
        <charset val="178"/>
      </rPr>
      <t>(شامل نشت و زهکش)</t>
    </r>
  </si>
  <si>
    <t>پيش بيني وضعيت اقليم در سال آبي:</t>
  </si>
  <si>
    <t xml:space="preserve">  حوضه آبريز فرعي: </t>
  </si>
  <si>
    <t>پيش بيني ورودي به سد از حوضه  آبريز سد</t>
  </si>
  <si>
    <t xml:space="preserve">مجموع پيش بيني مقادير ورودي به سد  </t>
  </si>
  <si>
    <t>مجموع ورودي تحقق يافته ماهانه به سد</t>
  </si>
  <si>
    <t>تاريخ حداقل تراز تجربه شده:</t>
  </si>
  <si>
    <t>زنجان</t>
  </si>
  <si>
    <t>كينه ورس</t>
  </si>
  <si>
    <t>تهم</t>
  </si>
  <si>
    <t>گلابر</t>
  </si>
  <si>
    <t>نهند</t>
  </si>
  <si>
    <t>سمنان</t>
  </si>
  <si>
    <t>دامغان</t>
  </si>
  <si>
    <t>ارسباران</t>
  </si>
  <si>
    <t>سيوند</t>
  </si>
  <si>
    <t>آذربايجان غربي</t>
  </si>
  <si>
    <t>بوكان</t>
  </si>
  <si>
    <t>شهرچاي</t>
  </si>
  <si>
    <t>مهاباد</t>
  </si>
  <si>
    <t>بارون</t>
  </si>
  <si>
    <t>ايزدخواست</t>
  </si>
  <si>
    <t>حسنلو</t>
  </si>
  <si>
    <t>قم</t>
  </si>
  <si>
    <t>پانزده خرداد</t>
  </si>
  <si>
    <t>شهيد قنبري</t>
  </si>
  <si>
    <t>كردستان</t>
  </si>
  <si>
    <t>قشلاق</t>
  </si>
  <si>
    <t>بانه</t>
  </si>
  <si>
    <t>كرمان</t>
  </si>
  <si>
    <t>نساء</t>
  </si>
  <si>
    <t>جیرفت</t>
  </si>
  <si>
    <t>حنا</t>
  </si>
  <si>
    <t>تنگوئيه</t>
  </si>
  <si>
    <t>خميران</t>
  </si>
  <si>
    <t>كرمانشاه</t>
  </si>
  <si>
    <t>گيلانغرب</t>
  </si>
  <si>
    <t>گلستان</t>
  </si>
  <si>
    <t>كهكلويه و بويراحمد</t>
  </si>
  <si>
    <t>كوثر</t>
  </si>
  <si>
    <t>چهار محال و بختياري</t>
  </si>
  <si>
    <t>چغاخور</t>
  </si>
  <si>
    <t>خراسان رضوي</t>
  </si>
  <si>
    <t>دوستي</t>
  </si>
  <si>
    <t>لرستان</t>
  </si>
  <si>
    <t>شهيديعقوبي</t>
  </si>
  <si>
    <t>تبارك آباد</t>
  </si>
  <si>
    <t>شهيد رجايي</t>
  </si>
  <si>
    <t>درونگر</t>
  </si>
  <si>
    <t>طرق</t>
  </si>
  <si>
    <t>سنگرد</t>
  </si>
  <si>
    <t>ميجران</t>
  </si>
  <si>
    <t>كارده</t>
  </si>
  <si>
    <t>سده خواف</t>
  </si>
  <si>
    <t>مركزي</t>
  </si>
  <si>
    <t>خراسان شمالي</t>
  </si>
  <si>
    <t>بارزو</t>
  </si>
  <si>
    <t>شيرين دره</t>
  </si>
  <si>
    <t>ساوه</t>
  </si>
  <si>
    <t>بيدواز</t>
  </si>
  <si>
    <t>كرخه</t>
  </si>
  <si>
    <t>يزد</t>
  </si>
  <si>
    <t>دره بيد</t>
  </si>
  <si>
    <t>دز</t>
  </si>
  <si>
    <t xml:space="preserve">موقعيت قرارگيري سدهاي مخزني در حال بهره برداري كشور در حوضه هاي آبريز اصلي و فرعي </t>
  </si>
  <si>
    <t xml:space="preserve">حوضه آبریز فرعی </t>
  </si>
  <si>
    <t>سازمان</t>
  </si>
  <si>
    <t>هامون مشكيل</t>
  </si>
  <si>
    <t>ماشكيد عليا</t>
  </si>
  <si>
    <t>جمع زیر حوضه هامون- مشكيل</t>
  </si>
  <si>
    <t>هامون هيرمند</t>
  </si>
  <si>
    <t>چاه نيمه1،2 و3</t>
  </si>
  <si>
    <t>چاه نيمه4</t>
  </si>
  <si>
    <t>جمع زیر حوضه هامون- هيرمند</t>
  </si>
  <si>
    <t>پترگان - خاف</t>
  </si>
  <si>
    <t>اسديه</t>
  </si>
  <si>
    <t>جمع زیر حوضه پترگان- خاف</t>
  </si>
  <si>
    <t>جمع زیر حوضه مرزي شرق</t>
  </si>
  <si>
    <t>هامون جازموریان</t>
  </si>
  <si>
    <t xml:space="preserve">بافت </t>
  </si>
  <si>
    <t>جمع زیر حوضه هامون - جازموريان</t>
  </si>
  <si>
    <t>دریاچه نمک</t>
  </si>
  <si>
    <t>لتيان</t>
  </si>
  <si>
    <t>باغكل خوانسار</t>
  </si>
  <si>
    <t>اكباتان</t>
  </si>
  <si>
    <t>آبشينه</t>
  </si>
  <si>
    <t>شیرین سو</t>
  </si>
  <si>
    <t>ماملو</t>
  </si>
  <si>
    <t>جمع زیر حوضه دریاچه نمک</t>
  </si>
  <si>
    <t>ابرقو - سیرجان</t>
  </si>
  <si>
    <t>جمع زیر حوضه ابرقو - سيرجان</t>
  </si>
  <si>
    <t>گاوخونی</t>
  </si>
  <si>
    <t>جمع زیر حوضه گاوخونی</t>
  </si>
  <si>
    <t>كوير لوت</t>
  </si>
  <si>
    <t>كريت</t>
  </si>
  <si>
    <t>پارسا</t>
  </si>
  <si>
    <t>نهرين</t>
  </si>
  <si>
    <t>جمع زیر حوضه كويرلوت</t>
  </si>
  <si>
    <t>كوير مرکزی</t>
  </si>
  <si>
    <t>كمايستان</t>
  </si>
  <si>
    <t>دهن قلعه</t>
  </si>
  <si>
    <t>يام</t>
  </si>
  <si>
    <t>جمع زیر حوضه كوير مرکزی</t>
  </si>
  <si>
    <t xml:space="preserve">رابج - باهوكلات </t>
  </si>
  <si>
    <t>سيستان و بلوچستان</t>
  </si>
  <si>
    <t>شي كلك</t>
  </si>
  <si>
    <t>خيرآباد نيكشهر</t>
  </si>
  <si>
    <t>زيردان</t>
  </si>
  <si>
    <t>رابج - باهوکلات</t>
  </si>
  <si>
    <t>جمع زیر حوضه رابج - باهوكلات</t>
  </si>
  <si>
    <t>مهارلو- بختگان</t>
  </si>
  <si>
    <t>درود زن</t>
  </si>
  <si>
    <t>ملاصدرا</t>
  </si>
  <si>
    <t>جمع زیر حوضه مهارلو- بختگان</t>
  </si>
  <si>
    <t>جمع كل حوضه اصلی مرکزی</t>
  </si>
  <si>
    <t>سرخس</t>
  </si>
  <si>
    <t>دهقان تايباد</t>
  </si>
  <si>
    <t>دولت آباد</t>
  </si>
  <si>
    <t>فریمان</t>
  </si>
  <si>
    <t>زاوين كلات</t>
  </si>
  <si>
    <t>چالي دره</t>
  </si>
  <si>
    <t>جمع كل حوضه اصلی سرخس</t>
  </si>
  <si>
    <t>ارومیه</t>
  </si>
  <si>
    <t xml:space="preserve">قلعه چاي </t>
  </si>
  <si>
    <t>تاجيار سراب</t>
  </si>
  <si>
    <t xml:space="preserve">كردكندي </t>
  </si>
  <si>
    <t>زولا</t>
  </si>
  <si>
    <t>جمع كل حوضه اصلی دریاچه ارومیه</t>
  </si>
  <si>
    <t>اترک</t>
  </si>
  <si>
    <t>آلاگل</t>
  </si>
  <si>
    <t>دانشمند</t>
  </si>
  <si>
    <t>چري</t>
  </si>
  <si>
    <t>جمع زیر حوضه اترک</t>
  </si>
  <si>
    <t>ارس</t>
  </si>
  <si>
    <t>خداآفرين</t>
  </si>
  <si>
    <t>زنوز</t>
  </si>
  <si>
    <t xml:space="preserve">آغ چاي </t>
  </si>
  <si>
    <t>ارس 2</t>
  </si>
  <si>
    <t>گيلارلو</t>
  </si>
  <si>
    <t>قيقاج</t>
  </si>
  <si>
    <t>مقدس اردبيلي</t>
  </si>
  <si>
    <t xml:space="preserve">سبلان </t>
  </si>
  <si>
    <t>سقزچي</t>
  </si>
  <si>
    <t>جمع زیر حوضه ارس</t>
  </si>
  <si>
    <t xml:space="preserve">سنگ سياه </t>
  </si>
  <si>
    <t>جمع زیر حوضه سفیدرود</t>
  </si>
  <si>
    <t>گرگانرود</t>
  </si>
  <si>
    <t>وشمگير</t>
  </si>
  <si>
    <t>گلستان دو</t>
  </si>
  <si>
    <t>نومل</t>
  </si>
  <si>
    <t>جمع زیر حوضه گرگانرود</t>
  </si>
  <si>
    <t>لاهیجان - نور</t>
  </si>
  <si>
    <t>صلاح الدين كلا</t>
  </si>
  <si>
    <t>اليمالات</t>
  </si>
  <si>
    <t>جمع زیر حوضه لاهیجان- نور</t>
  </si>
  <si>
    <t>هراز- نکا</t>
  </si>
  <si>
    <t>لار</t>
  </si>
  <si>
    <t>هراز- نكا</t>
  </si>
  <si>
    <t>شياده</t>
  </si>
  <si>
    <t>هراز-نکا</t>
  </si>
  <si>
    <t>برنجستانك</t>
  </si>
  <si>
    <t>فریم صحرا</t>
  </si>
  <si>
    <t>سنبل رود</t>
  </si>
  <si>
    <t>جمع زیر حوضه هراز-نکا</t>
  </si>
  <si>
    <t>جمع كل حوضه اصلی دریای خزر</t>
  </si>
  <si>
    <t>جراحي - زهره</t>
  </si>
  <si>
    <t xml:space="preserve">جره </t>
  </si>
  <si>
    <t>جمع زیر حوضه جراحي- زهره</t>
  </si>
  <si>
    <t>کارون بزرگ</t>
  </si>
  <si>
    <t>شهيدعباسپور</t>
  </si>
  <si>
    <t>كارون سه</t>
  </si>
  <si>
    <t>مسجد سليمان</t>
  </si>
  <si>
    <t>شاه قاسم</t>
  </si>
  <si>
    <t>ناغان</t>
  </si>
  <si>
    <t>خان‌آباد</t>
  </si>
  <si>
    <t>كارون 4</t>
  </si>
  <si>
    <t>گتوند عليا</t>
  </si>
  <si>
    <t xml:space="preserve">قره آقاچ </t>
  </si>
  <si>
    <t>كزنار</t>
  </si>
  <si>
    <t xml:space="preserve">كمال صالح </t>
  </si>
  <si>
    <t>جمع زیر حوضه کارون بزرگ</t>
  </si>
  <si>
    <t>کرخه</t>
  </si>
  <si>
    <t xml:space="preserve">شيان </t>
  </si>
  <si>
    <t>تنگ هاله</t>
  </si>
  <si>
    <t>كلان ملاير</t>
  </si>
  <si>
    <t>سيمره</t>
  </si>
  <si>
    <t>جمع زیر حوضه کرخه</t>
  </si>
  <si>
    <t>مرزی غرب</t>
  </si>
  <si>
    <t>گاوشان</t>
  </si>
  <si>
    <t>زريوار</t>
  </si>
  <si>
    <t xml:space="preserve">زاگرس </t>
  </si>
  <si>
    <t>آزادي</t>
  </si>
  <si>
    <t>سليمان شاه</t>
  </si>
  <si>
    <t>جمع زیر حوضه مرزی غرب</t>
  </si>
  <si>
    <t>بندرعباس -سدیچ</t>
  </si>
  <si>
    <t xml:space="preserve">جگین </t>
  </si>
  <si>
    <t>بندرعباس - سدیچ</t>
  </si>
  <si>
    <t>استقلال</t>
  </si>
  <si>
    <t>شميل و نيان</t>
  </si>
  <si>
    <t>جمع زیر حوضه بندرعباس - سدیچ</t>
  </si>
  <si>
    <t xml:space="preserve">مند </t>
  </si>
  <si>
    <t xml:space="preserve">فارس </t>
  </si>
  <si>
    <t xml:space="preserve">سلمان فارسي </t>
  </si>
  <si>
    <t>جمع زیر حوضه مند</t>
  </si>
  <si>
    <t>حله</t>
  </si>
  <si>
    <t xml:space="preserve">بوشهر </t>
  </si>
  <si>
    <t>رئيسعلي دلواري</t>
  </si>
  <si>
    <t>جمع زیر حوضه حله</t>
  </si>
  <si>
    <t>جمع كل حوضه اصلی دریای خلیج فارس</t>
  </si>
  <si>
    <t>جمع كل كشور</t>
  </si>
  <si>
    <t>ماه تکمیل یا تغییر فرم</t>
  </si>
  <si>
    <t>_</t>
  </si>
  <si>
    <t>سال تکمیل</t>
  </si>
  <si>
    <t>نام سد</t>
  </si>
  <si>
    <t>بصورت دورقمی</t>
  </si>
  <si>
    <t>خط فاصله</t>
  </si>
  <si>
    <t>به انگلیسی و حرف اول بزرگ</t>
  </si>
  <si>
    <t>نام و ناخانوادگي</t>
  </si>
  <si>
    <t>شماره تماس ثابت</t>
  </si>
  <si>
    <t>شماره فاكس</t>
  </si>
  <si>
    <t>آدرس پست الكترونيكي شخصي</t>
  </si>
  <si>
    <t>88801661-021</t>
  </si>
  <si>
    <t>وحيد عسكري نژاد</t>
  </si>
  <si>
    <t>دفتر بهره برداري از تاسيسات تامين آب</t>
  </si>
  <si>
    <t>خشكسالي ضعيف</t>
  </si>
  <si>
    <t>خشكسالي شديد</t>
  </si>
  <si>
    <t>حجم معادل حداقل تراز تجربه شده  مخزن (MCM) :</t>
  </si>
  <si>
    <t xml:space="preserve"> حوضه آبريز اصلي (درجه يك- شش گانه):</t>
  </si>
  <si>
    <t>حوضه آبريز فرعي (درجه 2- سي گانه):</t>
  </si>
  <si>
    <t xml:space="preserve">حجم معادل حداقل تراز ایمنی و پایداری </t>
  </si>
  <si>
    <t>حجم معادل حداقل تراز نیروگاهی</t>
  </si>
  <si>
    <t>حجم معادل حداقل تراز قابل تخلیه آب شرب</t>
  </si>
  <si>
    <t>حجم معادل حداقل تراز كيفيت آب شرب</t>
  </si>
  <si>
    <t>حجم مخزن در تراز نرمال</t>
  </si>
  <si>
    <t>حجم معادل حداقل تراز تجربه شده  مخزن</t>
  </si>
  <si>
    <t xml:space="preserve">پيش بيني اقليمي </t>
  </si>
  <si>
    <t>ورودي سال قبل</t>
  </si>
  <si>
    <t>خروجي سال قبل</t>
  </si>
  <si>
    <t>تراز نرمال</t>
  </si>
  <si>
    <t xml:space="preserve">پارامترهاي مهم
 بهره برداري  </t>
  </si>
  <si>
    <t>مصارف</t>
  </si>
  <si>
    <t>خروجي ها</t>
  </si>
  <si>
    <t xml:space="preserve">بيلان مخزن </t>
  </si>
  <si>
    <t xml:space="preserve">عملكرد تامين آب در استان متولي و ساير استانهاي ذينفع </t>
  </si>
  <si>
    <t xml:space="preserve">درصد اختلاف حجم مخزن واقعي نسبت به  محاسباتي  </t>
  </si>
  <si>
    <t>حوضه آبريز اصلي</t>
  </si>
  <si>
    <t xml:space="preserve">حوضه آبريز فرعي </t>
  </si>
  <si>
    <t xml:space="preserve">الف - پارامترهاي مهم بهره برداري  </t>
  </si>
  <si>
    <r>
      <t>ب</t>
    </r>
    <r>
      <rPr>
        <b/>
        <sz val="11"/>
        <color indexed="8"/>
        <rFont val="B Titr"/>
        <charset val="178"/>
      </rPr>
      <t xml:space="preserve"> :  عملکرد  سد در تأمین آب ، خروجي ها و بيلان مخزن( شرب، کشاورزی، صنعت و سایر مصارف )</t>
    </r>
    <r>
      <rPr>
        <sz val="11"/>
        <color indexed="8"/>
        <rFont val="B Zar"/>
        <charset val="178"/>
      </rPr>
      <t>- كليه احجام به ميليون مترمكعب</t>
    </r>
  </si>
  <si>
    <t>ج - جزئيات عملكرد تامين آب در استان متولي و ساير استانهاي ذينفع</t>
  </si>
  <si>
    <t>ورودي خشك ( حداقل ورودي تجربه شده )</t>
  </si>
  <si>
    <t>تخصيص مصوب</t>
  </si>
  <si>
    <t xml:space="preserve"> ورودي به سد از حوضه آبريز سد</t>
  </si>
  <si>
    <t xml:space="preserve"> انتقال بين حوضه اي </t>
  </si>
  <si>
    <t>جمع كل مصارف</t>
  </si>
  <si>
    <t xml:space="preserve">حجم مخزن در انتهای ماه بر اساس بیلان محاسباتي </t>
  </si>
  <si>
    <t>حجم معادل حداقل تراز قابل تخلیه ثقلی</t>
  </si>
  <si>
    <r>
      <t xml:space="preserve">نام </t>
    </r>
    <r>
      <rPr>
        <b/>
        <sz val="11"/>
        <color theme="1"/>
        <rFont val="B Titr"/>
        <charset val="178"/>
      </rPr>
      <t xml:space="preserve"> سد </t>
    </r>
  </si>
  <si>
    <t>كل خروجي ( مجموع مصارف و خروجيها)</t>
  </si>
  <si>
    <t>پیش بینی حجم مخزن در انتهای ماه</t>
  </si>
  <si>
    <t>ج- جزئيات برنامه تامين آب  در استان متولي و ساير استانهاي ذينفع</t>
  </si>
  <si>
    <r>
      <t xml:space="preserve">ب : پيش بيني ورودي، مصارف ، خروجي ها و بيلان مخزن </t>
    </r>
    <r>
      <rPr>
        <b/>
        <sz val="11"/>
        <color indexed="8"/>
        <rFont val="B Zar"/>
        <charset val="178"/>
      </rPr>
      <t xml:space="preserve">- </t>
    </r>
    <r>
      <rPr>
        <sz val="11"/>
        <color indexed="8"/>
        <rFont val="B Zar"/>
        <charset val="178"/>
      </rPr>
      <t>احجام به ميليون مترمكعب</t>
    </r>
  </si>
  <si>
    <r>
      <t>الف - پارامترهاي مهم بهره برداري</t>
    </r>
    <r>
      <rPr>
        <b/>
        <sz val="9"/>
        <color indexed="8"/>
        <rFont val="B Titr"/>
        <charset val="178"/>
      </rPr>
      <t xml:space="preserve"> </t>
    </r>
    <r>
      <rPr>
        <b/>
        <sz val="9"/>
        <color indexed="8"/>
        <rFont val="B Zar"/>
        <charset val="178"/>
      </rPr>
      <t>- احجام به ميليون مترمكعب</t>
    </r>
  </si>
  <si>
    <t xml:space="preserve">پيش بيني ورودي </t>
  </si>
  <si>
    <t>توليد نيروگاه و تخليه رسوب</t>
  </si>
  <si>
    <t xml:space="preserve">پارامترهاي مهم </t>
  </si>
  <si>
    <t xml:space="preserve">نمودار برنامه و عملكرد مخزن </t>
  </si>
  <si>
    <t xml:space="preserve"> پيش بيني ( برنامه)</t>
  </si>
  <si>
    <t xml:space="preserve"> عملكرد </t>
  </si>
  <si>
    <t>پيش بيني ورودي</t>
  </si>
  <si>
    <t>گزارش (2): سوابق برنامه مديريت منابع و مصارف  مخازن سدهاي بزرگ کشور-</t>
  </si>
  <si>
    <t xml:space="preserve">گزارش (1):گزارش ارزيابي ماهانه برنامه مديريت  منابع و مصارف  مخازن سدهاي بزرگ کشور در سال آبي </t>
  </si>
  <si>
    <t xml:space="preserve">توليد نيروگاه و تخليه رسوب </t>
  </si>
  <si>
    <r>
      <rPr>
        <b/>
        <sz val="12"/>
        <color indexed="8"/>
        <rFont val="B Mitra"/>
        <charset val="178"/>
      </rPr>
      <t xml:space="preserve">  پيش بيني وضعيت اقليم در سال آبي جاري:</t>
    </r>
    <r>
      <rPr>
        <b/>
        <sz val="8"/>
        <color indexed="8"/>
        <rFont val="B Mitra"/>
        <charset val="178"/>
      </rPr>
      <t xml:space="preserve">
</t>
    </r>
    <r>
      <rPr>
        <b/>
        <sz val="8"/>
        <color rgb="FFFF0000"/>
        <rFont val="B Mitra"/>
        <charset val="178"/>
      </rPr>
      <t>( با حداقل يك كاراكتر داخل مربع  خالي علامت بزنيد)</t>
    </r>
  </si>
  <si>
    <t>حجم معادل حداقل تراز ایمنی و پایداری (MCM):</t>
  </si>
  <si>
    <r>
      <t>حجم معادل حداقل تراز قابل تخلیه آب شرب (MCM</t>
    </r>
    <r>
      <rPr>
        <sz val="6"/>
        <color indexed="8"/>
        <rFont val="B Mitra"/>
        <charset val="178"/>
      </rPr>
      <t>) :</t>
    </r>
  </si>
  <si>
    <r>
      <t>حجم معادل حداقل تراز كيفيت آب شرب (MCM</t>
    </r>
    <r>
      <rPr>
        <sz val="6"/>
        <color indexed="8"/>
        <rFont val="B Mitra"/>
        <charset val="178"/>
      </rPr>
      <t>):</t>
    </r>
  </si>
  <si>
    <r>
      <t xml:space="preserve">حجم مرده مخزن </t>
    </r>
    <r>
      <rPr>
        <b/>
        <sz val="6"/>
        <color indexed="8"/>
        <rFont val="B Mitra"/>
        <charset val="178"/>
      </rPr>
      <t>(MCM- براساس آخرين هدروگرافي):</t>
    </r>
  </si>
  <si>
    <r>
      <t>حجم معادل حداقل تراز قابل تخلیه بصورت ثقلی</t>
    </r>
    <r>
      <rPr>
        <b/>
        <sz val="6"/>
        <color indexed="8"/>
        <rFont val="B Mitra"/>
        <charset val="178"/>
      </rPr>
      <t>( MCM</t>
    </r>
    <r>
      <rPr>
        <sz val="6"/>
        <color indexed="8"/>
        <rFont val="B Mitra"/>
        <charset val="178"/>
      </rPr>
      <t>):</t>
    </r>
  </si>
  <si>
    <r>
      <t xml:space="preserve">نام </t>
    </r>
    <r>
      <rPr>
        <b/>
        <sz val="11"/>
        <color theme="1"/>
        <rFont val="B Zar"/>
        <charset val="178"/>
      </rPr>
      <t xml:space="preserve"> سد </t>
    </r>
  </si>
  <si>
    <t>اصلاحيه شماره 3</t>
  </si>
  <si>
    <t>ورودي به سد بر اساس خشكترين سال آبي بوقوع پيوسته بر اساس آمار درازمدت آب ورودي به سد و يا ميزان آورد حداقل آب نزديكترين ايستگاه هيدرومتري ورودي به سد 
(احجام بر حسب ميليون متر مكعب)</t>
  </si>
  <si>
    <r>
      <rPr>
        <b/>
        <sz val="8"/>
        <color indexed="8"/>
        <rFont val="B Titr"/>
        <charset val="178"/>
      </rPr>
      <t>سایر مصارف</t>
    </r>
    <r>
      <rPr>
        <b/>
        <sz val="6"/>
        <color indexed="8"/>
        <rFont val="B Mitra"/>
        <charset val="178"/>
      </rPr>
      <t>( مصارف بهنگام و پايدارسازي جريان آب)</t>
    </r>
  </si>
  <si>
    <r>
      <rPr>
        <sz val="10"/>
        <color indexed="8"/>
        <rFont val="B Titr"/>
        <charset val="178"/>
      </rPr>
      <t>سایر مصارف</t>
    </r>
    <r>
      <rPr>
        <sz val="8"/>
        <color indexed="8"/>
        <rFont val="B Mitra"/>
        <charset val="178"/>
      </rPr>
      <t>(مصارف بهنگام و پايدارسازي جريان آب)</t>
    </r>
  </si>
  <si>
    <t>شركت آب 
منطقه اي</t>
  </si>
  <si>
    <t>قلعه چاي</t>
  </si>
  <si>
    <t>دويرج</t>
  </si>
  <si>
    <t>چاه نيمه ها</t>
  </si>
  <si>
    <t>خيرآباد</t>
  </si>
  <si>
    <t>رودبال داراب</t>
  </si>
  <si>
    <t>سلمان فارسي</t>
  </si>
  <si>
    <t xml:space="preserve">ملاصدرا- درود زن </t>
  </si>
  <si>
    <t>جره</t>
  </si>
  <si>
    <t>بوشهر</t>
  </si>
  <si>
    <t>رئیسعلی دلواری</t>
  </si>
  <si>
    <t>بافت</t>
  </si>
  <si>
    <t>سليمان شاه-گاوشان</t>
  </si>
  <si>
    <t>شمیل و نیان</t>
  </si>
  <si>
    <t>استقلال ميناب</t>
  </si>
  <si>
    <t>كل مهران و مسيل هاي جنوبي</t>
  </si>
  <si>
    <t>تنگاب فيروزآباد</t>
  </si>
  <si>
    <t>فرخي قائن</t>
  </si>
  <si>
    <t>سلماس (دريك)</t>
  </si>
  <si>
    <t>ساروق ( گوگردچي)</t>
  </si>
  <si>
    <t xml:space="preserve">پيش بيني تامين آب در استان متولي و ساير استانهاي ذينفع </t>
  </si>
  <si>
    <t xml:space="preserve">اختلاف حجم مخزن واقعي  با  حجم مخزن  محاسباتي </t>
  </si>
  <si>
    <r>
      <t xml:space="preserve">برنامه تخصيص مصوب سد </t>
    </r>
    <r>
      <rPr>
        <b/>
        <sz val="6"/>
        <color indexed="8"/>
        <rFont val="B Mitra"/>
        <charset val="178"/>
      </rPr>
      <t>(MCM):</t>
    </r>
  </si>
  <si>
    <t xml:space="preserve"> تبخير و خروجي هاي مازاد برمصارف </t>
  </si>
  <si>
    <t>مریم رحیمی فراهانی</t>
  </si>
  <si>
    <t>نهرین</t>
  </si>
  <si>
    <t xml:space="preserve">فرم شماره 2 (پيش‎بيني)
- ورودي حوضه آبريز سد در سطر اول فرم و چنانچه سد داراي ورودي انتقالي از حوضه آبريز مجاور باشد، مقادير پيش بيني آورد در سطر مربوطه به تفكيك ماهانه درج مي گردد، بديهي است ورودي كل، مجموع ورودي دو مولفه فوق الذكر مي باشد.
- برنامه تفكيكي مصارف سد در جداول اهداف تامين آب در استان‎هاي متولي و ذينفع وارد مي‎شود. چنان‎چه مخزن سد برنامه تحويل آب جهت مصارف مختلف در خارج از محدوده سياسي استان خود دارند، لازم است با هماهنگي استان ذينفع، ابتدا نام استان و سپس به تفكيك مصارف مربوطه براي هر استان، به تفكيك ماهانه مطابق با تخصيص‎هاي ابلاغ شده، توافقات و صورتجلسات و متناسب با پيش‎بيني آورد آتي در سلول‎هاي مربوطه درج شود.
- در توضيحات فرم 2 لازم است موارد ذيل مشخص شود. 
• فرضيات برنامه ريزي پارامترهاي منابع و مصارف 
• محدوديت ها و شرايط خاص بهره برداري 
• دستورالعمل تخليه رسوب
فرم شماره 3 (عملكرد)
- در انتهاي هر ماه مقدار عملكرد تامين آب و خروجي از سد به تفكيك آنچه كه در بخش پیش‎بینی بيان شد، درج مي‎گردد. در اين بخش تنها مقادير واقعي مخزن در روز پاياني هر ماه در سلول مربوطه درج مي‎گردد. 
- همانند آنچه در فرم شماره 2 درمورد مولفه هاي ورودي بيان شد، اين بخش نيز تكميل مي شود. 
- با توجه به آنكه برخي از مخازن سدها در يك استان و نقاط مصرف آن‎ها در ساير استانها قرار دارند، در این فرم نيز جزئيات برنامه تامين و عملكرد سدها به تفكيك ماهانه براي استان متولي بهره‎برداري سد و هر يك از استان‎هاي ذی‎نفع درج گردد. جمع كل مصارف برنامه و عملكرد كل شامل استان متولي و استان‎هاي ذي‎نفع در جداول مربوطه به صورت خودكار آورده شده و نيازي به درج سر جمع آن‎ها در جدول مجموع برنامه و مجموع عملكرد نمي‎باشد.
</t>
  </si>
  <si>
    <t>کیفیت شرب</t>
  </si>
  <si>
    <t>کیفیت آب شرب</t>
  </si>
  <si>
    <t xml:space="preserve">توضيحات كلي در مورد نحوه پر نمودن و ارسال گزارشات ماهانه به آدرس ايميل اختصاص يافته 
1- سلول‎های اطلاعاتی پیش‎بینی شده در فرم به سه نوع مختلف تقسیم‎بندی می‎شوند:
1-1- سلول‎های پیش‎بینی که با رنگ زرد مشخص شده و می‎باید در ابتدای برنامه‎ریزی سال آبي تکمیل گردند. اين مقادير براي ماه‌هاي بعد بر حسب ميزان انحراف مقادير واقعي ورودي نسبت به مقادير پيش‌بيني شده و يا تغييرات در برنامه تأمين آب، مي‌تواند مورد بازنگري مجدد قرار گيرد.
1-2- سلول‎های مقادیر عملكرد که با رنگ آبي مشخص شده و به به‎صورت ماهانه و بر اساس مقادير واقعي در انتهای هر ماه کامل می‎گردند.
1-3- سلول‎های محاسباتی که با رنگ قرمز مشخص شده و به‎صورت خودکار محاسبه می‎گردند. این سلول‎ها قابل تغییر نیستند.
2- در فرم عملكرد مي‎بايد به موازنه بيلان مخزن در هر ماه (سلول حجم مخزن در انتهای ماه بر اساس بیلان محاسبه شده و موجودی واقعی حجم مخزن در انتهای ماه) توجه شود.
3- منظور از ساير مصارف با عنوان جديد (مصارف بهنگام و پايدار سازي جريان آب) هر نوع مصرف آب جهت تامين آب زيست‎محيطي رودخانه، پايدار سازي جريان آب در رودخانه به لحاظ حفظ حيات اكولوژيك آن، تامين آب احشام و ... می‎باشد.
4- در بخش توضيحات در انتهاي هر فرم، هر گونه توضيح در مورد برنامه يا عملكرد غيرعادي آورده می‎شود.  
5- در اين برنامه تنها مديريت مخزن سد بدون توجه به آب‎هاي ميان حوضه پايين‎دست و ... آورده می‎شود؛ به‎طوري‎كه بيلان مخزن در هر ماه برقرار بوده و تنها آبي كه توسط سد تنظيم شده در آن درج می‎گردد. 
6- در سدهاي داراي نيروگاه ميزان برنامه‎ريزي توليد سر جمع كليه واحدهاي نيروگاهي سد و عملكرد كل ماهانه آن به تفكيك بازه‎هاي ماهانه در سلول‎های مربوطه درج می‎گردد. 
7- به لحاظ تاثير عمليات مانور مخازن و نحوه بهره‎برداري در تخليه رسوبات مخزن، برنامه و عملكرد ماهانه تخلیه رسوب در سلول‎هاي مربوطه در فرم شماره 2 و 3 (پيش بيني و عملكرد) درج می‎شود. این اعداد شامل کل تخلیه آب به جهت تخلیه رسوب (مصرفی و غیر مصرفی) بوده و در محاسبات بيلان مخزن قرار نمي‎گيرند. 
8- فرم‎ها توسط استان‎هاي متولي بهره‎برداري سد با هماهنگي و تاييد كامل ساير استان‎هاي ذينفع، تكميل و پس از تاييد معاون حفاظت و بهره برداري به آدرس اينترنتي ارسال شود. لذا استان‎هايي كه منبع تامين آب (سد) آن‎ها در ساير استان‎ها مي‎باشد، می‎باید جدول نياز (مصارف) خود را با استان متولي هماهنگ نمایند.
</t>
  </si>
  <si>
    <t xml:space="preserve">10- کلیه مقادیر درج شده در مورد عملکرد سد می‎باید با اعداد ثبت شده در سیستم اطلاعات بهره‎برداری از سدها (http://dams.wrm.ir) منطبق باشد.
11- چنان‎چه ضرورت داشته باشد برنامه ابلاغي در هر زمان از اجراي برنامه مورد بازنگري قرار گيرد، لازم است از فايل جديد جهت درج کلیه اطلاعات مقادير عملكرد استفاده شود. اين موضوع با درخواست شركت ذيربط و با هماهنگي دفتر بهره برداري از تاسيسات تامين آب صورت مي‎گيرد.
12- فرم مذكور با توجه به اطلاعات واقعي پاياني هر ماه مي‎بايد حداكثر تا روز سوم ماه بعد تكميل و به آدرس damprogram@wrm.ir ارسال گردد. لازم است عنوان موضوع ایمیل ارسالی، همان نام فایل‎های تهیه شده باشد. 
جهت پاسخگويي به هرگونه مشكل لطفا با شماره‎های ذیل و گروه بهره برداری از سدهای کشور تماس بگيريد:
</t>
  </si>
  <si>
    <t>damprogram@wrm.ir</t>
  </si>
  <si>
    <t xml:space="preserve">1 - استفاده از فايل تدوين يافته برنامه كه تحت عنوان «برنامه مديريت منابع و مصارف سدهاي بزرگ مخزني كشور در سال آبي 95-94» كه در بخش اطلاعيه سايت شركت مديريت منابع آب ايران به صورت فايل اكسل قرار گرفته است. راهنماي نحوه تدوين برنامه بر روي همين فايل بارگذاري شده است.
2- براي انجام پيش بيني وضعيت اقليمي حوضه و ميزان آب ورودي به سدها از حوضه آبريز سد و يا منابع آب انتقالي از حوضه هاي مجاور، لازم است معاونت حفاظت و بهره برداري با همكاري واحد مطالعات پايه آن شركت و سازمان هواشناسي استان و ساير مستندات اطلاعاتي  در دسترس، بررسي ها و برنامه ريزي مناسب را انجام دهند. همچنين در انجام پيش بيني ها لازم است اثر سدهاي موجود در بالادست و ساير برداشت هاي احتمالي، ضريب رواناب منطقه با توجه به وضعيت اقليمي و خشكسالي به وقوع پيوسته در سال هاي گذشته، سري هاي زماني و تجربيات برنامه هاي گذشته مد نظر قرار گيرد.
3- براي تعيين ميزان مصارف مختلف ضروري است هماهنگي هاي لازم با شركت آب و فاضلاب استان، سازمان جهاد كشاورزي استان، صنايع و ساير ارگان هاي ذيربط به عمل آيد.
4- در تنظيم اهداف تأمين آب ضروري است موارد زير مورد توجه قرار گيرند:
4-1- پيش‌بيني تأمين 100% آب شرب جهت تمامي ماههاي برنامه مطابق با نيازهاي واقعي شرب
4-2- پيش‌بيني تأمين 100% آب صنعت جهت تمامي ماههاي برنامه مطابق با نيازهاي واقعي صنعت
4-3- تأمين مصارف آب كشاورزي بر اساس سناريو پيش بيني وضعيت اقليمي حوضه و هماهنگي جهاد كشاورزي استان به نحوي كه:
• در انتهاي شهريور ماه 1395 و با احتساب ورودی به سد برای سال آبی 96-95 برابر با خشک‎ترین سال آبی به وقوع پیوسته، تامین 100% آب شرب و صنعت با توزيع مناسب در کلیه ماه‎های سال آبی 95-96 میسر گردد. 
• پيش‌بيني ذخيره آب كشاورزي در پايان شهريور سال 1395 به نحوي كه امكان تأمين آب كشاورزي براي باغات و کشت‎های چندساله سال آبي 96-95 در نظر گرفته شود.
4-4- با توجه به شرايط اقليمي و پيش بيني هاي انجام شده در خصوص وضعيت ورودي ها، ضروري است جهت تأمين ساير مصارف از جمله تأمين آب زيست محيطي مطابق با تعهدات، برنامه ريزي هاي لازم مد نظر قرار گيرد.
4-5-  برنامه تأمين آب به نحوي بايد تدوين گردد كه با توجه به حجم باقيمانده آب در مخزن سد، حداقل شرايط كيفي لازم جهت تأمين آب شرب در طول 12 ماه برنامه با رعايت كليه ضوابط و استانداردهاي حاكم بر قرار باشد.
4-6- منظور از تخليه از سرريز ، آن قسمت از رهاسازي آب از سرريز مي باشد كه ماهيتا در شرايط اضطراري و با توجه به وقوع سيلاب محقق شده انجام مي پذيرد و شامل رهاسازي در شرايط عادي از سرريز نمي شود. 
4-7-  شايان ذكر است مبناي برنامه‌ريزي تأمين آب از سدها بايد از حداقل تراز قابل بهره برداري ايمن براي سد منظور گردد. همچنين برنامه به نحوي تدوين گردد كه اولويت تأمين آب در مصارف كشاورزي به‎ويژه در مناطق ممنوعه با آب سطحي بوده تا كمترين تنش بر آبهاي زيرزميني اعمال گردد.
4-8- در برنامه‎ریزی مخازن، مديریت رسوب مخزن می‎باید در نظر گرفته شود.
4-9-  در سدهاي داراي نيروگاه برقابي، برنامه توليد نيروگاه به نحوي تدوين گردد تا با توجه به محدوديت‌هاي حجم و تراز آب جهت تأمين مصارف مختلف، حداكثر توافق بين برنامه توليد نيروگاه و مصارف برنامه‌ريزي شده حاصل گردد و موجودي حجم مخزن نيز در انتهاي شهريورماه جوابگوي الزامات فوق الذكر باشد. در این ارتباط پیش‎بینی تولید انرژی برقابی می‎باید بر اساس پیش‎بینی خروجی‎ها در نظر گرفته شود.
4-10-  ضروري است هماهنگي هاي لازم با شركت هاي آب منطقه اي ذينفع در سدهاي مخزني كه داراي اهداف تأمين در استانهاي ديگر است، صورت گيرد.
ضروري است به شرح ليست پيوست برنامه هر سد به تفكيك با رعايت موارد مذكور تهيه و نسبت به ارسال آنها به معاونت حفاظت و بهره‎برداری شرکت مدیریت منابع آب ايران اقدام گردد. معاونت حفاظت و بهره برداري اين شركت پس از وصول برنامه ها و بررسي آنها در صورت نياز اقدام به تشكيل جلسات هماهنگي نهايي خواهد نمود و در نهايت برنامه ها جهت رعايت و اجرا ابلاغ خواهند شد. شايان ذكر است درصورت نياز، برنامه مديريت منابع و مصارف سدهاي بزرگ مخزني كشور در طول سال آبي 95-94 با توجه به شرايط حوضه‌هاي آبريز و ورودي مخازن و پس از انجام هماهنگي اوليه با اين شركت قابل بازنگري خواهند بود.
 در صورت نياز با دفتر بهره برداري از تأسيسات تأمين آب ( آقاي مهندس عسكری نژاد با شماره تلفن 43680556 و خانم مهندس رحیمی فراهانی با شماره تلفن 43680562) تماس حاصل فرمائيد.
</t>
  </si>
  <si>
    <t>ارس- خداآفرين</t>
  </si>
  <si>
    <t>سبلان</t>
  </si>
  <si>
    <t>آغ چای</t>
  </si>
  <si>
    <t>تنگاب</t>
  </si>
  <si>
    <t>دريك سلماس</t>
  </si>
  <si>
    <t>ساروق</t>
  </si>
  <si>
    <t xml:space="preserve">اسديه </t>
  </si>
  <si>
    <t>فرخي</t>
  </si>
  <si>
    <t>قره آقاچ</t>
  </si>
  <si>
    <t>سنگ سياه</t>
  </si>
  <si>
    <t>لار- لتیان- ماملو</t>
  </si>
  <si>
    <t>زاگرس</t>
  </si>
  <si>
    <t>بوستان- گلستان- وشمگير</t>
  </si>
  <si>
    <t>شیان</t>
  </si>
  <si>
    <t>خان آباد</t>
  </si>
  <si>
    <t xml:space="preserve"> </t>
  </si>
  <si>
    <t>كمال صالح</t>
  </si>
  <si>
    <t>فريمان</t>
  </si>
  <si>
    <t>جگين</t>
  </si>
  <si>
    <t>کلان ملایر</t>
  </si>
  <si>
    <t>کبودوال</t>
  </si>
  <si>
    <t>ارداک</t>
  </si>
  <si>
    <t>کالپوش</t>
  </si>
  <si>
    <t>گاران</t>
  </si>
  <si>
    <t>زیویه</t>
  </si>
  <si>
    <t>سورال</t>
  </si>
  <si>
    <t>سیازاخ</t>
  </si>
  <si>
    <t>تنگ حمام</t>
  </si>
  <si>
    <t>شهر بیجار</t>
  </si>
  <si>
    <t>مروک</t>
  </si>
  <si>
    <t>ایوشان</t>
  </si>
  <si>
    <t>حوضیان</t>
  </si>
  <si>
    <t>سرابی</t>
  </si>
  <si>
    <t>آزاد</t>
  </si>
  <si>
    <t>آب و نيرو</t>
  </si>
  <si>
    <t xml:space="preserve">کیفیت شرب </t>
  </si>
  <si>
    <t>شهربیجار</t>
  </si>
  <si>
    <r>
      <t xml:space="preserve">حجم مخزن در تراز نرمال - </t>
    </r>
    <r>
      <rPr>
        <b/>
        <sz val="5"/>
        <color indexed="8"/>
        <rFont val="B Mitra"/>
        <charset val="178"/>
      </rPr>
      <t>بر اساس آخرین هیدروگرافی</t>
    </r>
    <r>
      <rPr>
        <b/>
        <sz val="7"/>
        <color indexed="8"/>
        <rFont val="B Mitra"/>
        <charset val="178"/>
      </rPr>
      <t>(MCM) :</t>
    </r>
  </si>
  <si>
    <t>95-96</t>
  </si>
  <si>
    <t>لیست سدهای مشمول  برنامه  مدیریت منابع و مصارف سال آبی 96-95</t>
  </si>
  <si>
    <t>حجم آب مخزن در انتهای شهريور ماه سال 1395 (MCM) :</t>
  </si>
  <si>
    <t>عملكرد سال آبي قبل (95-94)</t>
  </si>
  <si>
    <r>
      <t xml:space="preserve">9- </t>
    </r>
    <r>
      <rPr>
        <sz val="13"/>
        <color indexed="8"/>
        <rFont val="B Mitra"/>
        <charset val="178"/>
      </rPr>
      <t>قبل از ورود اطلاعات، فرم خام مذکور را به تعداد سدهایی که قرار است اطلاعات برای آنها تکمیل گردد، فايل پشتيبان تهيه نموده و نام آن‎ها را به زبان لاتين ( با پرهيز از فارسي نويسي اسامي) همراه با درج ماه بهره‎برداري مطابق ذیل تغییر یابد:برای نمونه گزارش تهیه شده یا بروز شده برای سد مخزنی بوكان در مهرماه سال 1395 بصورت Bokan-95-07 خواهد بود (در صورت طويل بودن نام سد از کلمه اختصاری جایگزین استفاده شود).</t>
    </r>
  </si>
  <si>
    <r>
      <rPr>
        <b/>
        <sz val="11"/>
        <color indexed="8"/>
        <rFont val="B Zar"/>
        <charset val="178"/>
      </rPr>
      <t>توضيحات مربوط به فرم هاي برنامه مديريت منابع و مصارف سدهاي بهره برداري در سال آبي 96-95</t>
    </r>
    <r>
      <rPr>
        <sz val="11"/>
        <color indexed="8"/>
        <rFont val="B Zar"/>
        <charset val="178"/>
      </rPr>
      <t xml:space="preserve">
1- فرم رایانه‌ای تحت برنامه اکسل (Excel) تهیه و از سه فرم اصلی، یک صفحه گزارش ماهانه (  شماره 1 ) ، سوابق برنامه، دستورالعمل، چارچوب و صفحات كمكي ديگر تشکیل شده است. عناوین اصلی جداول و زير بخش‎هاي مربوطه به شرح ذیل مي‎باشد.
فرم شماره 1 (مشخصات عمومي و شناسنامه‎اي)
بخش الف: مشخصات عمومی
- در رديف تاريخ گزارش، تنها نام ماه آورده شود.
بخش ب: مشخصات شناسنامه‎اي و بهره‎برداري سد
- ترازهاي مهم بهره‎برداري از مخزن و احجام متناظر آن در سلول‎هاي مربوطه تكميل می‎گردد. 
بخش ج: اطلاعات مورد نياز برنامه 
- ميزان دقيق هر يك از  اهداف (آخرين اهداف به‎هنگام شده) سد در رديف‎هاي مربوطه آورده می‎شود.
- ميزان حجم مخزن در انتهاي شهريور سال 95 وارد می‎شود.
- به جهت اطلاع از وضعيت بازه‎هاي زماني مصرف كشاورزي، دوره زماني حدودي آبياري اراضي، كشت غالب و باغات به تفكيك در سلول‎هاي مربوطه درج می‎گردد.
- چنان‎چه سد داراي تخصيص از ستاد امور آب باشد، مقدار هريك از اهداف تخصيص در رديف مربوطه درج گردد و چنانچه سد داراي ابلاغيه تخصيص نمي‎باشد، گزينه ندارد علامت‎دار شود. 
- چنانچه اهداف سد در ساير استان‎ها نیز  قرار داشته باشد، نام استان‎ها در سلول‎هاي مربوطه قيد شود.
- به جهت امكان مقايسه برنامه جاري با آمار عملكرد سال قبل، مولفه‎هاي اصلي بهره‎برداري برای سال آبي 95-94  تكميل شود. 
- جهت آگاهي از وضعيت اقليمي حوضه آبريز سد، پيشنهاد مي‎شود پيش‎بيني اقليم سال آبي بر اساس شاخص طبقه‎بندي اقليمي SPI و زنجيره ماركف و يا هر نوع شاخص تاييد شده ديگري تعيين و در سلول مربوطه علامت‎گذاري شود. در اين مورد لازم است هماهنگي كامل و منسجم با واحد مطالعات پايه آن شركت صورت گيرد. 
- موقعيت حوضه آبريز سد در حوضه آبريز اصلي ( 6 گانه) و حوضه آبريز فرعي ( 30 گانه) با توجه به اطلاعات موجود در صفحه « موقعيت سد در حوضه» در سلولهاي مربوطه درج مي گردد. 
بخش د: 
- سناريوي بحران كم آبي به شكل زير تدوين شود: 
• بدبينانه‎ترين ورودي به سد كه اطلاعات آن بر اساس خشك‎ترين سال آبي تجربه شده در محل سد و يا آمار نزديك‎ترين ايستگاه هيدرومتري معرف ورودي به سد در دسترس مي‎باشد به‎صورت ماهانه درج مي‎گردد. 
• مصارف تفكيك يافته با لحاظ حداكثر تنش قابل تحمل در هر يك از موضوعات مصرف به همراه ساير خروجي‎هاي غير قابل برنامه‎ريزي (مازاد بر مصرف) در سلول‎هاي مربوطه درج گردد بطوريكه موجودي مخزن در انتهاي شهريور ماه 95 در سناريوي بحران در هيچ حالت نبايد بيشتر از موجودي مخزن شهريور96 در برنامه تنظيم شده ( فرم2) باشد.  </t>
    </r>
  </si>
  <si>
    <t xml:space="preserve">  موجودي مخزن در انتهاي شهريور سال 95 (MCM) :</t>
  </si>
  <si>
    <t>مهر95</t>
  </si>
  <si>
    <t>آبان95</t>
  </si>
  <si>
    <t>آذر95</t>
  </si>
  <si>
    <t>دي95</t>
  </si>
  <si>
    <t>بهمن95</t>
  </si>
  <si>
    <t>اسفند95</t>
  </si>
  <si>
    <t>فروردین96</t>
  </si>
  <si>
    <t>اردیبهشت96</t>
  </si>
  <si>
    <t>خرداد96</t>
  </si>
  <si>
    <t>تير96</t>
  </si>
  <si>
    <t>مرداد96</t>
  </si>
  <si>
    <t>شهریور96</t>
  </si>
  <si>
    <t>حجم آب مخزن در انتهای شهريور ماه سال 1395</t>
  </si>
  <si>
    <t>سورک</t>
  </si>
  <si>
    <t>قره تیکان</t>
  </si>
  <si>
    <t>چهچهه</t>
  </si>
  <si>
    <t>گلول</t>
  </si>
  <si>
    <t>رودبار</t>
  </si>
  <si>
    <t>داریان</t>
  </si>
  <si>
    <t>کوچری- گلپايگان</t>
  </si>
  <si>
    <t>اكباتان- آبشینه</t>
  </si>
  <si>
    <t>تالوار</t>
  </si>
  <si>
    <t>کنگیر</t>
  </si>
  <si>
    <t>سیمره</t>
  </si>
  <si>
    <t>خراسان شمالی</t>
  </si>
  <si>
    <t>کرمانشاه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</si>
</sst>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5">
    <font>
      <sz val="11"/>
      <color theme="1"/>
      <name val="Calibri"/>
      <family val="2"/>
      <scheme val="minor"/>
    </font>
    <font>
      <sz val="11"/>
      <color indexed="8"/>
      <name val="Calibri"/>
      <family val="2"/>
    </font>
    <font>
      <sz val="8"/>
      <color indexed="81"/>
      <name val="Tahoma"/>
      <family val="2"/>
    </font>
    <font>
      <sz val="10"/>
      <color indexed="8"/>
      <name val="Tahoma"/>
      <family val="2"/>
    </font>
    <font>
      <sz val="9"/>
      <color indexed="8"/>
      <name val="Tahoma"/>
      <family val="2"/>
    </font>
    <font>
      <b/>
      <sz val="9"/>
      <color indexed="8"/>
      <name val="Tahoma"/>
      <family val="2"/>
    </font>
    <font>
      <b/>
      <sz val="12"/>
      <color indexed="8"/>
      <name val="B Titr"/>
      <charset val="178"/>
    </font>
    <font>
      <b/>
      <sz val="11"/>
      <color indexed="8"/>
      <name val="B Titr"/>
      <charset val="178"/>
    </font>
    <font>
      <b/>
      <sz val="10"/>
      <color indexed="8"/>
      <name val="B Titr"/>
      <charset val="178"/>
    </font>
    <font>
      <sz val="10"/>
      <color indexed="8"/>
      <name val="B Titr"/>
      <charset val="178"/>
    </font>
    <font>
      <sz val="11"/>
      <color indexed="8"/>
      <name val="B Titr"/>
      <charset val="178"/>
    </font>
    <font>
      <sz val="9"/>
      <color indexed="8"/>
      <name val="B Titr"/>
      <charset val="178"/>
    </font>
    <font>
      <sz val="8"/>
      <color indexed="8"/>
      <name val="Tahoma"/>
      <family val="2"/>
    </font>
    <font>
      <sz val="12"/>
      <color indexed="8"/>
      <name val="B Mitra"/>
      <charset val="178"/>
    </font>
    <font>
      <b/>
      <sz val="12"/>
      <color indexed="8"/>
      <name val="B Mitra"/>
      <charset val="178"/>
    </font>
    <font>
      <b/>
      <sz val="11"/>
      <color indexed="8"/>
      <name val="B Mitra"/>
      <charset val="178"/>
    </font>
    <font>
      <b/>
      <sz val="10"/>
      <color indexed="8"/>
      <name val="B Mitra"/>
      <charset val="178"/>
    </font>
    <font>
      <b/>
      <sz val="8"/>
      <color indexed="8"/>
      <name val="B Mitra"/>
      <charset val="178"/>
    </font>
    <font>
      <b/>
      <sz val="14"/>
      <color indexed="8"/>
      <name val="B Mitra"/>
      <charset val="178"/>
    </font>
    <font>
      <sz val="11"/>
      <color indexed="8"/>
      <name val="B Mitra"/>
      <charset val="178"/>
    </font>
    <font>
      <b/>
      <sz val="8"/>
      <color indexed="8"/>
      <name val="B Titr"/>
      <charset val="178"/>
    </font>
    <font>
      <sz val="7"/>
      <color indexed="8"/>
      <name val="B Titr"/>
      <charset val="178"/>
    </font>
    <font>
      <b/>
      <sz val="6"/>
      <color indexed="8"/>
      <name val="B Titr"/>
      <charset val="178"/>
    </font>
    <font>
      <sz val="6"/>
      <color indexed="8"/>
      <name val="B Titr"/>
      <charset val="178"/>
    </font>
    <font>
      <sz val="6"/>
      <color indexed="8"/>
      <name val="Tahoma"/>
      <family val="2"/>
    </font>
    <font>
      <sz val="10"/>
      <name val="Arial"/>
      <family val="2"/>
    </font>
    <font>
      <sz val="8"/>
      <color indexed="8"/>
      <name val="B Zar"/>
      <charset val="178"/>
    </font>
    <font>
      <sz val="7"/>
      <color indexed="8"/>
      <name val="B Zar"/>
      <charset val="178"/>
    </font>
    <font>
      <sz val="7"/>
      <color indexed="8"/>
      <name val="Tahoma"/>
      <family val="2"/>
    </font>
    <font>
      <b/>
      <sz val="8"/>
      <color indexed="8"/>
      <name val="B Zar"/>
      <charset val="178"/>
    </font>
    <font>
      <b/>
      <sz val="9"/>
      <color indexed="8"/>
      <name val="B Zar"/>
      <charset val="178"/>
    </font>
    <font>
      <b/>
      <sz val="11"/>
      <color indexed="8"/>
      <name val="B Zar"/>
      <charset val="178"/>
    </font>
    <font>
      <b/>
      <sz val="12"/>
      <color indexed="8"/>
      <name val="B Zar"/>
      <charset val="178"/>
    </font>
    <font>
      <sz val="8"/>
      <color indexed="8"/>
      <name val="B Titr"/>
      <charset val="178"/>
    </font>
    <font>
      <sz val="14"/>
      <color indexed="8"/>
      <name val="B Zar"/>
      <charset val="178"/>
    </font>
    <font>
      <b/>
      <sz val="9"/>
      <color indexed="8"/>
      <name val="B Mitra"/>
      <charset val="178"/>
    </font>
    <font>
      <sz val="10"/>
      <color indexed="8"/>
      <name val="B Zar"/>
      <charset val="178"/>
    </font>
    <font>
      <sz val="8"/>
      <color indexed="8"/>
      <name val="B Mitra"/>
      <charset val="178"/>
    </font>
    <font>
      <b/>
      <sz val="6"/>
      <color indexed="8"/>
      <name val="B Mitra"/>
      <charset val="178"/>
    </font>
    <font>
      <b/>
      <sz val="7"/>
      <color indexed="8"/>
      <name val="B Mitra"/>
      <charset val="178"/>
    </font>
    <font>
      <b/>
      <sz val="6"/>
      <color indexed="8"/>
      <name val="B Zar"/>
      <charset val="178"/>
    </font>
    <font>
      <b/>
      <sz val="9"/>
      <color indexed="8"/>
      <name val="B Titr"/>
      <charset val="178"/>
    </font>
    <font>
      <sz val="10"/>
      <color indexed="8"/>
      <name val="B Mitra"/>
      <charset val="178"/>
    </font>
    <font>
      <b/>
      <sz val="5"/>
      <color indexed="8"/>
      <name val="B Mitra"/>
      <charset val="178"/>
    </font>
    <font>
      <b/>
      <sz val="8"/>
      <color indexed="81"/>
      <name val="Tahoma"/>
      <family val="2"/>
    </font>
    <font>
      <b/>
      <sz val="10.5"/>
      <color indexed="8"/>
      <name val="B Mitra"/>
      <charset val="178"/>
    </font>
    <font>
      <sz val="11"/>
      <color indexed="8"/>
      <name val="Arial"/>
      <family val="2"/>
      <charset val="178"/>
    </font>
    <font>
      <b/>
      <sz val="8"/>
      <name val="B Zar"/>
      <charset val="178"/>
    </font>
    <font>
      <b/>
      <sz val="10"/>
      <name val="B Zar"/>
      <charset val="178"/>
    </font>
    <font>
      <b/>
      <sz val="10"/>
      <color indexed="8"/>
      <name val="B Zar"/>
      <charset val="178"/>
    </font>
    <font>
      <sz val="11"/>
      <color indexed="8"/>
      <name val="Arial"/>
      <family val="2"/>
    </font>
    <font>
      <b/>
      <sz val="7"/>
      <name val="B Zar"/>
      <charset val="178"/>
    </font>
    <font>
      <sz val="11"/>
      <color indexed="8"/>
      <name val="B Zar"/>
      <charset val="178"/>
    </font>
    <font>
      <sz val="13"/>
      <color indexed="8"/>
      <name val="B Mitra"/>
      <charset val="178"/>
    </font>
    <font>
      <sz val="11"/>
      <color theme="1"/>
      <name val="Calibri"/>
      <family val="2"/>
    </font>
    <font>
      <sz val="11"/>
      <color theme="1"/>
      <name val="Arial"/>
      <family val="2"/>
      <charset val="178"/>
    </font>
    <font>
      <sz val="11"/>
      <color theme="1"/>
      <name val="Calibri"/>
      <family val="2"/>
      <charset val="178"/>
      <scheme val="minor"/>
    </font>
    <font>
      <sz val="9"/>
      <color rgb="FFFF0000"/>
      <name val="B Zar"/>
      <charset val="178"/>
    </font>
    <font>
      <sz val="11"/>
      <color theme="1"/>
      <name val="B Zar"/>
      <charset val="178"/>
    </font>
    <font>
      <b/>
      <sz val="10"/>
      <color rgb="FF002060"/>
      <name val="B Mitra"/>
      <charset val="178"/>
    </font>
    <font>
      <b/>
      <sz val="11"/>
      <color rgb="FF002060"/>
      <name val="B Mitra"/>
      <charset val="178"/>
    </font>
    <font>
      <sz val="8"/>
      <color rgb="FF002060"/>
      <name val="B Mitra"/>
      <charset val="178"/>
    </font>
    <font>
      <sz val="12"/>
      <color theme="1"/>
      <name val="B Zar"/>
      <charset val="178"/>
    </font>
    <font>
      <sz val="13"/>
      <color theme="1"/>
      <name val="B Mitra"/>
      <charset val="178"/>
    </font>
    <font>
      <sz val="13"/>
      <color theme="1"/>
      <name val="Times New Roman"/>
      <family val="1"/>
    </font>
    <font>
      <b/>
      <sz val="11"/>
      <color theme="0"/>
      <name val="B Titr"/>
      <charset val="178"/>
    </font>
    <font>
      <b/>
      <sz val="12"/>
      <color theme="0"/>
      <name val="B Mitra"/>
      <charset val="178"/>
    </font>
    <font>
      <b/>
      <sz val="10"/>
      <color theme="1"/>
      <name val="B Titr"/>
      <charset val="178"/>
    </font>
    <font>
      <b/>
      <sz val="8"/>
      <color theme="1"/>
      <name val="B Titr"/>
      <charset val="178"/>
    </font>
    <font>
      <b/>
      <sz val="10"/>
      <color theme="0"/>
      <name val="B Mitra"/>
      <charset val="178"/>
    </font>
    <font>
      <sz val="11"/>
      <color theme="1"/>
      <name val="B Mitra"/>
      <charset val="178"/>
    </font>
    <font>
      <b/>
      <sz val="13"/>
      <color theme="1"/>
      <name val="B Mitra"/>
      <charset val="178"/>
    </font>
    <font>
      <sz val="7"/>
      <color theme="1"/>
      <name val="B Mitra"/>
      <charset val="178"/>
    </font>
    <font>
      <b/>
      <sz val="10"/>
      <color theme="1"/>
      <name val="B Mitra"/>
      <charset val="178"/>
    </font>
    <font>
      <b/>
      <sz val="10"/>
      <color theme="1"/>
      <name val="B Zar"/>
      <charset val="178"/>
    </font>
    <font>
      <sz val="13"/>
      <color theme="1"/>
      <name val="B Zar"/>
      <charset val="178"/>
    </font>
    <font>
      <sz val="14"/>
      <color theme="1"/>
      <name val="B Zar"/>
      <charset val="178"/>
    </font>
    <font>
      <b/>
      <sz val="8"/>
      <color theme="1"/>
      <name val="B Zar"/>
      <charset val="178"/>
    </font>
    <font>
      <b/>
      <sz val="8"/>
      <color theme="1"/>
      <name val="B Mitra"/>
      <charset val="178"/>
    </font>
    <font>
      <b/>
      <sz val="11"/>
      <color theme="1"/>
      <name val="B Titr"/>
      <charset val="178"/>
    </font>
    <font>
      <sz val="9"/>
      <color indexed="8"/>
      <name val="B Mitra"/>
      <charset val="178"/>
    </font>
    <font>
      <sz val="10"/>
      <color indexed="8"/>
      <name val="B Sina"/>
      <charset val="178"/>
    </font>
    <font>
      <b/>
      <sz val="10"/>
      <color indexed="8"/>
      <name val="B Sina"/>
      <charset val="178"/>
    </font>
    <font>
      <sz val="11"/>
      <color theme="1"/>
      <name val="B Sina"/>
      <charset val="178"/>
    </font>
    <font>
      <sz val="7"/>
      <color indexed="8"/>
      <name val="B Sina"/>
      <charset val="178"/>
    </font>
    <font>
      <b/>
      <sz val="9"/>
      <color theme="1"/>
      <name val="B Titr"/>
      <charset val="178"/>
    </font>
    <font>
      <b/>
      <sz val="7"/>
      <color theme="1"/>
      <name val="B Titr"/>
      <charset val="178"/>
    </font>
    <font>
      <sz val="9"/>
      <color indexed="8"/>
      <name val="B Sina"/>
      <charset val="178"/>
    </font>
    <font>
      <sz val="12"/>
      <color indexed="8"/>
      <name val="B Sina"/>
      <charset val="178"/>
    </font>
    <font>
      <sz val="11"/>
      <color indexed="8"/>
      <name val="B Sina"/>
      <charset val="178"/>
    </font>
    <font>
      <sz val="14"/>
      <color indexed="8"/>
      <name val="B Sina"/>
      <charset val="178"/>
    </font>
    <font>
      <b/>
      <sz val="13"/>
      <color indexed="8"/>
      <name val="B Titr"/>
      <charset val="178"/>
    </font>
    <font>
      <sz val="6"/>
      <color indexed="8"/>
      <name val="B Sina"/>
      <charset val="178"/>
    </font>
    <font>
      <b/>
      <sz val="8"/>
      <color rgb="FFFF0000"/>
      <name val="B Mitra"/>
      <charset val="178"/>
    </font>
    <font>
      <b/>
      <sz val="11"/>
      <color theme="1"/>
      <name val="B Zar"/>
      <charset val="178"/>
    </font>
    <font>
      <b/>
      <sz val="11"/>
      <color theme="3" tint="-0.249977111117893"/>
      <name val="B Mitra"/>
      <charset val="178"/>
    </font>
    <font>
      <sz val="7"/>
      <color indexed="8"/>
      <name val="B Mitra"/>
      <charset val="178"/>
    </font>
    <font>
      <sz val="6"/>
      <color indexed="8"/>
      <name val="B Mitra"/>
      <charset val="178"/>
    </font>
    <font>
      <b/>
      <sz val="7"/>
      <color indexed="8"/>
      <name val="B Zar"/>
      <charset val="178"/>
    </font>
    <font>
      <b/>
      <sz val="14"/>
      <color indexed="8"/>
      <name val="B Zar"/>
      <charset val="178"/>
    </font>
    <font>
      <sz val="9"/>
      <color rgb="FFFF0000"/>
      <name val="B Mitra"/>
      <charset val="178"/>
    </font>
    <font>
      <b/>
      <sz val="9"/>
      <color theme="1"/>
      <name val="B Mitra"/>
      <charset val="178"/>
    </font>
    <font>
      <b/>
      <sz val="8"/>
      <color theme="3" tint="-0.499984740745262"/>
      <name val="B Zar"/>
      <charset val="178"/>
    </font>
    <font>
      <b/>
      <sz val="7"/>
      <color theme="3" tint="-0.499984740745262"/>
      <name val="B Zar"/>
      <charset val="178"/>
    </font>
    <font>
      <b/>
      <sz val="8"/>
      <color theme="3" tint="-0.499984740745262"/>
      <name val="B Mitra"/>
      <charset val="178"/>
    </font>
    <font>
      <sz val="9"/>
      <color theme="3" tint="-0.499984740745262"/>
      <name val="B Mitra"/>
      <charset val="178"/>
    </font>
    <font>
      <b/>
      <sz val="9"/>
      <color theme="3" tint="-0.499984740745262"/>
      <name val="B Mitra"/>
      <charset val="178"/>
    </font>
    <font>
      <sz val="9"/>
      <color theme="3" tint="-0.499984740745262"/>
      <name val="B Tahoma"/>
      <family val="2"/>
    </font>
    <font>
      <b/>
      <sz val="8"/>
      <color theme="3" tint="-0.499984740745262"/>
      <name val="B Tahoma"/>
      <family val="2"/>
    </font>
    <font>
      <b/>
      <sz val="9"/>
      <color theme="3" tint="-0.499984740745262"/>
      <name val="B Tahoma"/>
      <family val="2"/>
    </font>
    <font>
      <sz val="7"/>
      <color theme="3" tint="-0.499984740745262"/>
      <name val="B Tahoma"/>
      <family val="2"/>
    </font>
    <font>
      <sz val="6"/>
      <color theme="3" tint="-0.499984740745262"/>
      <name val="B Tahoma"/>
      <family val="2"/>
    </font>
    <font>
      <b/>
      <sz val="6"/>
      <color theme="3" tint="-0.499984740745262"/>
      <name val="B Tahoma"/>
      <family val="2"/>
    </font>
    <font>
      <b/>
      <sz val="10"/>
      <color theme="3" tint="-0.499984740745262"/>
      <name val="B Titr"/>
      <charset val="178"/>
    </font>
    <font>
      <b/>
      <sz val="9"/>
      <color theme="3" tint="-0.499984740745262"/>
      <name val="Tahoma"/>
      <family val="2"/>
    </font>
    <font>
      <sz val="9"/>
      <color theme="3" tint="-0.499984740745262"/>
      <name val="B Zar"/>
      <charset val="178"/>
    </font>
    <font>
      <sz val="9"/>
      <color theme="3" tint="-0.499984740745262"/>
      <name val="Tahoma"/>
      <family val="2"/>
    </font>
    <font>
      <b/>
      <sz val="8"/>
      <color theme="3" tint="-0.499984740745262"/>
      <name val="Tahoma"/>
      <family val="2"/>
    </font>
    <font>
      <b/>
      <sz val="7"/>
      <color theme="3" tint="-0.499984740745262"/>
      <name val="Tahoma"/>
      <family val="2"/>
    </font>
    <font>
      <b/>
      <sz val="7"/>
      <color indexed="8"/>
      <name val="B Tahoma"/>
      <family val="2"/>
    </font>
    <font>
      <b/>
      <sz val="11"/>
      <color theme="3" tint="-0.499984740745262"/>
      <name val="B Titr"/>
      <charset val="178"/>
    </font>
    <font>
      <sz val="7"/>
      <color theme="3" tint="-0.499984740745262"/>
      <name val="Tahoma"/>
      <family val="2"/>
    </font>
    <font>
      <b/>
      <sz val="11"/>
      <color theme="3" tint="-0.499984740745262"/>
      <name val="B Zar"/>
      <charset val="178"/>
    </font>
    <font>
      <b/>
      <sz val="9"/>
      <color rgb="FF002060"/>
      <name val="B Mitra"/>
      <charset val="178"/>
    </font>
    <font>
      <b/>
      <sz val="10"/>
      <name val="B Titr"/>
      <charset val="178"/>
    </font>
    <font>
      <b/>
      <sz val="8"/>
      <name val="Zar"/>
      <charset val="178"/>
    </font>
    <font>
      <b/>
      <sz val="11"/>
      <name val="B Zar"/>
      <charset val="178"/>
    </font>
    <font>
      <b/>
      <sz val="8"/>
      <name val="B Titr"/>
      <charset val="178"/>
    </font>
    <font>
      <b/>
      <sz val="8"/>
      <color indexed="8"/>
      <name val="Zar"/>
      <charset val="178"/>
    </font>
    <font>
      <sz val="8"/>
      <color theme="3" tint="-0.499984740745262"/>
      <name val="B Mitra"/>
      <charset val="178"/>
    </font>
    <font>
      <b/>
      <sz val="9"/>
      <color theme="3" tint="-0.499984740745262"/>
      <name val="B Zar"/>
      <charset val="178"/>
    </font>
    <font>
      <sz val="11"/>
      <color theme="3" tint="-0.499984740745262"/>
      <name val="B Mitra"/>
      <charset val="178"/>
    </font>
    <font>
      <sz val="10"/>
      <color theme="3" tint="-0.499984740745262"/>
      <name val="B Mitra"/>
      <charset val="178"/>
    </font>
    <font>
      <u/>
      <sz val="11"/>
      <color theme="10"/>
      <name val="Calibri"/>
      <family val="2"/>
      <scheme val="minor"/>
    </font>
    <font>
      <b/>
      <sz val="18"/>
      <color theme="3" tint="-0.499984740745262"/>
      <name val="B Zar"/>
      <charset val="178"/>
    </font>
    <font>
      <sz val="8"/>
      <color theme="10"/>
      <name val="Arial"/>
      <family val="2"/>
    </font>
    <font>
      <sz val="8"/>
      <color theme="1"/>
      <name val="Arial"/>
      <family val="2"/>
    </font>
    <font>
      <b/>
      <sz val="10"/>
      <color theme="3" tint="-0.499984740745262"/>
      <name val="Tahoma"/>
      <family val="2"/>
    </font>
    <font>
      <b/>
      <sz val="10"/>
      <color indexed="8"/>
      <name val="Tahoma"/>
      <family val="2"/>
    </font>
    <font>
      <sz val="10"/>
      <color theme="3" tint="-0.499984740745262"/>
      <name val="Tahoma"/>
      <family val="2"/>
    </font>
    <font>
      <b/>
      <sz val="11"/>
      <color theme="3" tint="-0.499984740745262"/>
      <name val="Tahoma"/>
      <family val="2"/>
    </font>
    <font>
      <sz val="8"/>
      <color theme="3" tint="-0.499984740745262"/>
      <name val="Tahoma"/>
      <family val="2"/>
    </font>
    <font>
      <sz val="9"/>
      <color theme="3" tint="-0.499984740745262"/>
      <name val="Symbol"/>
      <family val="1"/>
      <charset val="2"/>
    </font>
    <font>
      <b/>
      <sz val="12"/>
      <color theme="3" tint="-0.499984740745262"/>
      <name val="B Mitra"/>
      <charset val="178"/>
    </font>
    <font>
      <b/>
      <sz val="6"/>
      <color theme="3" tint="-0.499984740745262"/>
      <name val="Tahoma"/>
      <family val="2"/>
    </font>
  </fonts>
  <fills count="32">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theme="9" tint="0.79998168889431442"/>
        <bgColor indexed="64"/>
      </patternFill>
    </fill>
    <fill>
      <patternFill patternType="solid">
        <fgColor theme="5" tint="0.59999389629810485"/>
        <bgColor indexed="64"/>
      </patternFill>
    </fill>
    <fill>
      <patternFill patternType="darkUp">
        <bgColor theme="9" tint="0.79995117038483843"/>
      </patternFill>
    </fill>
    <fill>
      <patternFill patternType="solid">
        <fgColor theme="7" tint="0.79998168889431442"/>
        <bgColor indexed="64"/>
      </patternFill>
    </fill>
    <fill>
      <patternFill patternType="solid">
        <fgColor theme="9" tint="0.59999389629810485"/>
        <bgColor indexed="64"/>
      </patternFill>
    </fill>
    <fill>
      <patternFill patternType="lightDown">
        <bgColor theme="9" tint="0.79998168889431442"/>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D6E3BC"/>
        <bgColor indexed="64"/>
      </patternFill>
    </fill>
    <fill>
      <patternFill patternType="solid">
        <fgColor rgb="FFFF0000"/>
        <bgColor indexed="64"/>
      </patternFill>
    </fill>
    <fill>
      <patternFill patternType="lightDown">
        <bgColor theme="9" tint="0.79992065187536243"/>
      </patternFill>
    </fill>
    <fill>
      <patternFill patternType="solid">
        <fgColor theme="6" tint="0.59999389629810485"/>
        <bgColor indexed="64"/>
      </patternFill>
    </fill>
    <fill>
      <patternFill patternType="solid">
        <fgColor rgb="FFEAF1DD"/>
        <bgColor indexed="64"/>
      </patternFill>
    </fill>
    <fill>
      <patternFill patternType="solid">
        <fgColor theme="5" tint="0.39997558519241921"/>
        <bgColor indexed="64"/>
      </patternFill>
    </fill>
    <fill>
      <patternFill patternType="solid">
        <fgColor theme="6" tint="0.79998168889431442"/>
        <bgColor indexed="64"/>
      </patternFill>
    </fill>
    <fill>
      <patternFill patternType="lightUp">
        <bgColor theme="6" tint="0.79998168889431442"/>
      </patternFill>
    </fill>
    <fill>
      <patternFill patternType="solid">
        <fgColor theme="0" tint="-0.14999847407452621"/>
        <bgColor indexed="64"/>
      </patternFill>
    </fill>
    <fill>
      <patternFill patternType="lightDown">
        <bgColor theme="6" tint="0.59999389629810485"/>
      </patternFill>
    </fill>
    <fill>
      <patternFill patternType="solid">
        <fgColor rgb="FFEAEAEA"/>
        <bgColor indexed="64"/>
      </patternFill>
    </fill>
    <fill>
      <patternFill patternType="solid">
        <fgColor theme="0"/>
        <bgColor indexed="64"/>
      </patternFill>
    </fill>
    <fill>
      <patternFill patternType="solid">
        <fgColor theme="8" tint="0.79998168889431442"/>
        <bgColor indexed="64"/>
      </patternFill>
    </fill>
    <fill>
      <patternFill patternType="solid">
        <fgColor rgb="FFCCFF66"/>
        <bgColor indexed="64"/>
      </patternFill>
    </fill>
  </fills>
  <borders count="18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23"/>
      </left>
      <right style="thin">
        <color indexed="23"/>
      </right>
      <top/>
      <bottom style="thin">
        <color indexed="23"/>
      </bottom>
      <diagonal/>
    </border>
    <border>
      <left style="medium">
        <color indexed="64"/>
      </left>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diagonal/>
    </border>
    <border>
      <left style="thin">
        <color indexed="23"/>
      </left>
      <right/>
      <top style="medium">
        <color indexed="64"/>
      </top>
      <bottom/>
      <diagonal/>
    </border>
    <border>
      <left/>
      <right/>
      <top style="medium">
        <color indexed="64"/>
      </top>
      <bottom/>
      <diagonal/>
    </border>
    <border>
      <left style="hair">
        <color indexed="64"/>
      </left>
      <right style="medium">
        <color indexed="64"/>
      </right>
      <top style="hair">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top style="double">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bottom style="medium">
        <color indexed="64"/>
      </bottom>
      <diagonal/>
    </border>
    <border>
      <left style="medium">
        <color indexed="64"/>
      </left>
      <right/>
      <top/>
      <bottom style="hair">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style="thin">
        <color indexed="23"/>
      </left>
      <right/>
      <top/>
      <bottom style="medium">
        <color indexed="64"/>
      </bottom>
      <diagonal/>
    </border>
    <border>
      <left/>
      <right style="thin">
        <color indexed="23"/>
      </right>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right/>
      <top/>
      <bottom style="hair">
        <color indexed="64"/>
      </bottom>
      <diagonal/>
    </border>
    <border>
      <left/>
      <right style="hair">
        <color indexed="64"/>
      </right>
      <top style="double">
        <color indexed="64"/>
      </top>
      <bottom style="hair">
        <color indexed="64"/>
      </bottom>
      <diagonal/>
    </border>
    <border>
      <left style="medium">
        <color indexed="64"/>
      </left>
      <right/>
      <top style="double">
        <color indexed="64"/>
      </top>
      <bottom/>
      <diagonal/>
    </border>
    <border>
      <left/>
      <right style="hair">
        <color indexed="64"/>
      </right>
      <top style="double">
        <color indexed="64"/>
      </top>
      <bottom/>
      <diagonal/>
    </border>
    <border>
      <left/>
      <right style="hair">
        <color indexed="64"/>
      </right>
      <top/>
      <bottom style="medium">
        <color indexed="64"/>
      </bottom>
      <diagonal/>
    </border>
    <border>
      <left style="medium">
        <color indexed="64"/>
      </left>
      <right/>
      <top style="medium">
        <color indexed="64"/>
      </top>
      <bottom style="hair">
        <color indexed="64"/>
      </bottom>
      <diagonal/>
    </border>
    <border>
      <left style="thin">
        <color indexed="23"/>
      </left>
      <right/>
      <top/>
      <bottom/>
      <diagonal/>
    </border>
    <border>
      <left style="medium">
        <color indexed="64"/>
      </left>
      <right/>
      <top style="hair">
        <color indexed="64"/>
      </top>
      <bottom style="medium">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style="dashDotDot">
        <color indexed="64"/>
      </top>
      <bottom style="hair">
        <color indexed="64"/>
      </bottom>
      <diagonal/>
    </border>
    <border>
      <left style="hair">
        <color indexed="64"/>
      </left>
      <right style="hair">
        <color indexed="64"/>
      </right>
      <top style="hair">
        <color indexed="64"/>
      </top>
      <bottom style="dashDotDot">
        <color indexed="64"/>
      </bottom>
      <diagonal/>
    </border>
    <border>
      <left/>
      <right style="thin">
        <color indexed="23"/>
      </right>
      <top/>
      <bottom style="thin">
        <color indexed="23"/>
      </bottom>
      <diagonal/>
    </border>
    <border>
      <left/>
      <right/>
      <top style="double">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double">
        <color indexed="64"/>
      </left>
      <right/>
      <top style="double">
        <color indexed="64"/>
      </top>
      <bottom style="hair">
        <color indexed="64"/>
      </bottom>
      <diagonal/>
    </border>
    <border>
      <left style="double">
        <color indexed="64"/>
      </left>
      <right style="hair">
        <color indexed="64"/>
      </right>
      <top style="hair">
        <color indexed="64"/>
      </top>
      <bottom style="dashDotDot">
        <color indexed="64"/>
      </bottom>
      <diagonal/>
    </border>
    <border>
      <left style="hair">
        <color indexed="64"/>
      </left>
      <right style="double">
        <color indexed="64"/>
      </right>
      <top style="hair">
        <color indexed="64"/>
      </top>
      <bottom style="dashDotDot">
        <color indexed="64"/>
      </bottom>
      <diagonal/>
    </border>
    <border>
      <left style="double">
        <color indexed="64"/>
      </left>
      <right style="hair">
        <color indexed="64"/>
      </right>
      <top style="dashDotDot">
        <color indexed="64"/>
      </top>
      <bottom style="hair">
        <color indexed="64"/>
      </bottom>
      <diagonal/>
    </border>
    <border>
      <left style="hair">
        <color indexed="64"/>
      </left>
      <right style="double">
        <color indexed="64"/>
      </right>
      <top style="dashDotDot">
        <color indexed="64"/>
      </top>
      <bottom style="hair">
        <color indexed="64"/>
      </bottom>
      <diagonal/>
    </border>
    <border>
      <left style="double">
        <color indexed="64"/>
      </left>
      <right style="hair">
        <color indexed="64"/>
      </right>
      <top/>
      <bottom/>
      <diagonal/>
    </border>
    <border>
      <left style="hair">
        <color indexed="64"/>
      </left>
      <right style="double">
        <color indexed="64"/>
      </right>
      <top/>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dashDotDot">
        <color indexed="64"/>
      </top>
      <bottom style="double">
        <color indexed="64"/>
      </bottom>
      <diagonal/>
    </border>
    <border>
      <left style="hair">
        <color indexed="64"/>
      </left>
      <right style="hair">
        <color indexed="64"/>
      </right>
      <top style="dashDotDot">
        <color indexed="64"/>
      </top>
      <bottom style="double">
        <color indexed="64"/>
      </bottom>
      <diagonal/>
    </border>
    <border>
      <left/>
      <right style="hair">
        <color indexed="64"/>
      </right>
      <top style="dashDotDot">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theme="1"/>
      </left>
      <right style="hair">
        <color theme="1"/>
      </right>
      <top style="double">
        <color indexed="64"/>
      </top>
      <bottom/>
      <diagonal/>
    </border>
    <border>
      <left style="hair">
        <color theme="1"/>
      </left>
      <right/>
      <top style="double">
        <color indexed="64"/>
      </top>
      <bottom style="hair">
        <color indexed="64"/>
      </bottom>
      <diagonal/>
    </border>
    <border>
      <left style="double">
        <color indexed="64"/>
      </left>
      <right style="hair">
        <color theme="1"/>
      </right>
      <top style="double">
        <color indexed="64"/>
      </top>
      <bottom style="hair">
        <color theme="1"/>
      </bottom>
      <diagonal/>
    </border>
    <border>
      <left style="hair">
        <color theme="1"/>
      </left>
      <right style="hair">
        <color theme="1"/>
      </right>
      <top style="double">
        <color indexed="64"/>
      </top>
      <bottom style="hair">
        <color theme="1"/>
      </bottom>
      <diagonal/>
    </border>
    <border>
      <left style="hair">
        <color theme="1"/>
      </left>
      <right style="double">
        <color indexed="64"/>
      </right>
      <top style="double">
        <color indexed="64"/>
      </top>
      <bottom style="hair">
        <color theme="1"/>
      </bottom>
      <diagonal/>
    </border>
    <border>
      <left style="double">
        <color indexed="64"/>
      </left>
      <right style="hair">
        <color theme="1"/>
      </right>
      <top style="hair">
        <color theme="1"/>
      </top>
      <bottom style="hair">
        <color theme="1"/>
      </bottom>
      <diagonal/>
    </border>
    <border>
      <left style="hair">
        <color theme="1"/>
      </left>
      <right style="double">
        <color indexed="64"/>
      </right>
      <top style="hair">
        <color theme="1"/>
      </top>
      <bottom style="hair">
        <color theme="1"/>
      </bottom>
      <diagonal/>
    </border>
    <border>
      <left style="double">
        <color indexed="64"/>
      </left>
      <right style="hair">
        <color theme="1"/>
      </right>
      <top style="hair">
        <color theme="1"/>
      </top>
      <bottom style="double">
        <color indexed="64"/>
      </bottom>
      <diagonal/>
    </border>
    <border>
      <left style="hair">
        <color theme="1"/>
      </left>
      <right style="hair">
        <color theme="1"/>
      </right>
      <top style="hair">
        <color theme="1"/>
      </top>
      <bottom style="double">
        <color indexed="64"/>
      </bottom>
      <diagonal/>
    </border>
    <border>
      <left style="hair">
        <color theme="1"/>
      </left>
      <right style="double">
        <color indexed="64"/>
      </right>
      <top style="hair">
        <color theme="1"/>
      </top>
      <bottom style="double">
        <color indexed="64"/>
      </bottom>
      <diagonal/>
    </border>
    <border>
      <left style="double">
        <color indexed="64"/>
      </left>
      <right style="hair">
        <color indexed="64"/>
      </right>
      <top/>
      <bottom style="hair">
        <color indexed="64"/>
      </bottom>
      <diagonal/>
    </border>
    <border>
      <left style="double">
        <color indexed="64"/>
      </left>
      <right style="hair">
        <color indexed="64"/>
      </right>
      <top style="dashDotDot">
        <color indexed="64"/>
      </top>
      <bottom style="dashDot">
        <color indexed="64"/>
      </bottom>
      <diagonal/>
    </border>
    <border>
      <left style="hair">
        <color indexed="64"/>
      </left>
      <right style="hair">
        <color indexed="64"/>
      </right>
      <top style="dashDotDot">
        <color indexed="64"/>
      </top>
      <bottom style="dashDot">
        <color indexed="64"/>
      </bottom>
      <diagonal/>
    </border>
    <border>
      <left style="hair">
        <color indexed="64"/>
      </left>
      <right style="double">
        <color indexed="64"/>
      </right>
      <top style="dashDotDot">
        <color indexed="64"/>
      </top>
      <bottom style="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style="medium">
        <color indexed="64"/>
      </right>
      <top style="double">
        <color indexed="64"/>
      </top>
      <bottom style="double">
        <color indexed="64"/>
      </bottom>
      <diagonal/>
    </border>
    <border>
      <left/>
      <right/>
      <top style="double">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double">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hair">
        <color indexed="64"/>
      </right>
      <top style="hair">
        <color theme="1"/>
      </top>
      <bottom style="double">
        <color theme="1"/>
      </bottom>
      <diagonal/>
    </border>
    <border>
      <left style="hair">
        <color indexed="64"/>
      </left>
      <right style="hair">
        <color indexed="64"/>
      </right>
      <top style="hair">
        <color theme="1"/>
      </top>
      <bottom style="double">
        <color theme="1"/>
      </bottom>
      <diagonal/>
    </border>
    <border>
      <left style="hair">
        <color indexed="64"/>
      </left>
      <right style="hair">
        <color theme="1"/>
      </right>
      <top style="hair">
        <color theme="1"/>
      </top>
      <bottom style="double">
        <color theme="1"/>
      </bottom>
      <diagonal/>
    </border>
    <border>
      <left style="thin">
        <color indexed="64"/>
      </left>
      <right style="medium">
        <color indexed="64"/>
      </right>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medium">
        <color theme="1"/>
      </right>
      <top style="hair">
        <color indexed="64"/>
      </top>
      <bottom style="medium">
        <color indexed="64"/>
      </bottom>
      <diagonal/>
    </border>
    <border>
      <left style="hair">
        <color indexed="64"/>
      </left>
      <right style="double">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0">
    <xf numFmtId="0" fontId="0" fillId="0" borderId="0"/>
    <xf numFmtId="0" fontId="54" fillId="0" borderId="0"/>
    <xf numFmtId="0" fontId="25" fillId="0" borderId="0"/>
    <xf numFmtId="0" fontId="50" fillId="0" borderId="0"/>
    <xf numFmtId="0" fontId="1" fillId="0" borderId="0"/>
    <xf numFmtId="0" fontId="55" fillId="0" borderId="0"/>
    <xf numFmtId="0" fontId="46" fillId="0" borderId="0"/>
    <xf numFmtId="0" fontId="1" fillId="0" borderId="0"/>
    <xf numFmtId="0" fontId="56" fillId="0" borderId="0"/>
    <xf numFmtId="0" fontId="133" fillId="0" borderId="0" applyNumberFormat="0" applyFill="0" applyBorder="0" applyAlignment="0" applyProtection="0"/>
  </cellStyleXfs>
  <cellXfs count="955">
    <xf numFmtId="0" fontId="0" fillId="0" borderId="0" xfId="0"/>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pplyProtection="1">
      <alignment wrapText="1"/>
    </xf>
    <xf numFmtId="0" fontId="13" fillId="0" borderId="0" xfId="0" applyFont="1" applyAlignment="1">
      <alignment horizontal="center" vertical="center"/>
    </xf>
    <xf numFmtId="2" fontId="12" fillId="0" borderId="0" xfId="0" applyNumberFormat="1" applyFont="1" applyAlignment="1">
      <alignment horizontal="center" vertical="center"/>
    </xf>
    <xf numFmtId="0" fontId="3" fillId="0" borderId="0" xfId="0" applyFont="1" applyBorder="1" applyAlignment="1" applyProtection="1">
      <alignment vertical="center" wrapText="1"/>
    </xf>
    <xf numFmtId="0" fontId="3" fillId="0" borderId="3" xfId="0" applyFont="1" applyBorder="1" applyAlignment="1" applyProtection="1">
      <alignment vertical="center" wrapText="1"/>
    </xf>
    <xf numFmtId="0" fontId="8"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2" xfId="0" applyFont="1" applyBorder="1" applyAlignment="1" applyProtection="1">
      <alignment wrapText="1"/>
    </xf>
    <xf numFmtId="0" fontId="20" fillId="0" borderId="0" xfId="0" applyFont="1" applyFill="1" applyBorder="1" applyAlignment="1" applyProtection="1">
      <alignment horizontal="right" vertical="center" wrapText="1"/>
    </xf>
    <xf numFmtId="0" fontId="21"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9" xfId="0" applyFont="1" applyBorder="1" applyAlignment="1" applyProtection="1">
      <alignment vertical="center" wrapText="1"/>
    </xf>
    <xf numFmtId="0" fontId="4" fillId="0" borderId="9" xfId="0" applyFont="1" applyBorder="1" applyAlignment="1" applyProtection="1">
      <alignment horizontal="center" vertical="center" wrapText="1"/>
    </xf>
    <xf numFmtId="2" fontId="20" fillId="0" borderId="0"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2" fontId="57" fillId="0" borderId="0" xfId="0" applyNumberFormat="1" applyFont="1" applyFill="1" applyBorder="1" applyAlignment="1" applyProtection="1">
      <alignment horizontal="center" vertical="center" wrapText="1"/>
    </xf>
    <xf numFmtId="2" fontId="29" fillId="0" borderId="0" xfId="0" applyNumberFormat="1" applyFont="1" applyFill="1" applyBorder="1" applyAlignment="1" applyProtection="1">
      <alignment vertical="center" wrapText="1"/>
    </xf>
    <xf numFmtId="2" fontId="22" fillId="0" borderId="0" xfId="0" applyNumberFormat="1" applyFont="1" applyFill="1" applyBorder="1" applyAlignment="1" applyProtection="1">
      <alignment horizontal="center" vertical="center" wrapText="1"/>
    </xf>
    <xf numFmtId="2" fontId="29" fillId="0" borderId="0" xfId="0" applyNumberFormat="1" applyFont="1" applyFill="1" applyBorder="1" applyAlignment="1" applyProtection="1">
      <alignment horizontal="center" vertical="center" wrapText="1"/>
    </xf>
    <xf numFmtId="0" fontId="58" fillId="0" borderId="0" xfId="0" applyFont="1" applyAlignment="1">
      <alignment vertical="top"/>
    </xf>
    <xf numFmtId="0" fontId="0" fillId="0" borderId="0" xfId="0" applyFont="1" applyFill="1" applyAlignment="1"/>
    <xf numFmtId="0" fontId="15" fillId="0" borderId="0" xfId="0" applyFont="1" applyBorder="1" applyAlignment="1" applyProtection="1">
      <alignment vertical="center"/>
    </xf>
    <xf numFmtId="2" fontId="12" fillId="0" borderId="0" xfId="0" applyNumberFormat="1" applyFont="1" applyBorder="1" applyAlignment="1" applyProtection="1">
      <alignment horizontal="center" vertical="center"/>
    </xf>
    <xf numFmtId="0" fontId="0" fillId="0" borderId="0" xfId="0" applyAlignment="1">
      <alignment horizontal="right"/>
    </xf>
    <xf numFmtId="0" fontId="3" fillId="0" borderId="16" xfId="0" applyFont="1" applyBorder="1" applyAlignment="1" applyProtection="1">
      <alignment vertical="center" wrapText="1"/>
    </xf>
    <xf numFmtId="0" fontId="20" fillId="0" borderId="0" xfId="0" applyFont="1" applyBorder="1" applyAlignment="1" applyProtection="1">
      <alignment vertical="center" wrapText="1"/>
    </xf>
    <xf numFmtId="0" fontId="17"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 fillId="0" borderId="17" xfId="0" applyFont="1" applyBorder="1" applyAlignment="1" applyProtection="1">
      <alignment vertical="center" wrapText="1"/>
    </xf>
    <xf numFmtId="0" fontId="3" fillId="0" borderId="18" xfId="0" applyFont="1" applyBorder="1" applyAlignment="1" applyProtection="1">
      <alignment vertical="center" wrapText="1"/>
    </xf>
    <xf numFmtId="2" fontId="35" fillId="8" borderId="19" xfId="0" applyNumberFormat="1" applyFont="1" applyFill="1" applyBorder="1" applyAlignment="1" applyProtection="1">
      <alignment horizontal="center" vertical="center" wrapText="1"/>
    </xf>
    <xf numFmtId="2" fontId="28" fillId="7" borderId="27" xfId="0" applyNumberFormat="1" applyFont="1" applyFill="1" applyBorder="1" applyAlignment="1" applyProtection="1">
      <alignment horizontal="center" vertical="center"/>
    </xf>
    <xf numFmtId="1" fontId="15" fillId="0" borderId="0" xfId="0" applyNumberFormat="1" applyFont="1" applyBorder="1" applyAlignment="1" applyProtection="1">
      <alignment vertical="center" wrapText="1" readingOrder="1"/>
    </xf>
    <xf numFmtId="0" fontId="4" fillId="0" borderId="0" xfId="0" applyFont="1" applyFill="1" applyBorder="1" applyAlignment="1" applyProtection="1">
      <alignment horizontal="center" vertical="center" wrapText="1"/>
    </xf>
    <xf numFmtId="0" fontId="0" fillId="0" borderId="0" xfId="0" applyProtection="1"/>
    <xf numFmtId="2" fontId="28" fillId="7" borderId="4" xfId="0" applyNumberFormat="1" applyFont="1" applyFill="1" applyBorder="1" applyAlignment="1" applyProtection="1">
      <alignment horizontal="center" vertical="center"/>
    </xf>
    <xf numFmtId="2" fontId="28" fillId="7" borderId="31" xfId="0" applyNumberFormat="1" applyFont="1" applyFill="1" applyBorder="1" applyAlignment="1" applyProtection="1">
      <alignment horizontal="center" vertical="center"/>
    </xf>
    <xf numFmtId="2" fontId="12" fillId="0" borderId="32" xfId="0" applyNumberFormat="1" applyFont="1" applyBorder="1" applyAlignment="1" applyProtection="1">
      <alignment horizontal="center" vertical="center"/>
    </xf>
    <xf numFmtId="2" fontId="12" fillId="0" borderId="18" xfId="0" applyNumberFormat="1" applyFont="1" applyBorder="1" applyAlignment="1" applyProtection="1">
      <alignment horizontal="center" vertical="center"/>
    </xf>
    <xf numFmtId="0" fontId="31" fillId="0" borderId="0" xfId="0" applyFont="1" applyFill="1" applyBorder="1" applyAlignment="1" applyProtection="1">
      <alignment vertical="center" wrapText="1"/>
    </xf>
    <xf numFmtId="0" fontId="13" fillId="0" borderId="0" xfId="0" applyFont="1" applyFill="1" applyBorder="1" applyAlignment="1" applyProtection="1">
      <alignment horizontal="right" vertical="center"/>
    </xf>
    <xf numFmtId="2" fontId="12" fillId="0" borderId="0" xfId="0" applyNumberFormat="1" applyFont="1" applyFill="1" applyBorder="1" applyAlignment="1" applyProtection="1">
      <alignment horizontal="center" vertical="center"/>
    </xf>
    <xf numFmtId="0" fontId="15" fillId="0" borderId="0" xfId="0" applyFont="1" applyBorder="1" applyAlignment="1" applyProtection="1">
      <alignment horizontal="left" vertical="center"/>
    </xf>
    <xf numFmtId="2" fontId="15" fillId="0" borderId="0" xfId="0" applyNumberFormat="1" applyFont="1" applyBorder="1" applyAlignment="1" applyProtection="1">
      <alignment horizontal="left" vertical="center"/>
    </xf>
    <xf numFmtId="2" fontId="59" fillId="0" borderId="0" xfId="0" applyNumberFormat="1" applyFont="1" applyBorder="1" applyAlignment="1" applyProtection="1">
      <alignment horizontal="right" vertical="center"/>
    </xf>
    <xf numFmtId="0" fontId="13" fillId="0" borderId="0" xfId="0" applyFont="1" applyFill="1" applyBorder="1" applyAlignment="1">
      <alignment horizontal="center" vertical="center"/>
    </xf>
    <xf numFmtId="0" fontId="15" fillId="12" borderId="34" xfId="0" applyFont="1" applyFill="1" applyBorder="1" applyAlignment="1" applyProtection="1">
      <alignment vertical="center"/>
    </xf>
    <xf numFmtId="0" fontId="13" fillId="0" borderId="34" xfId="0" applyFont="1" applyBorder="1" applyAlignment="1">
      <alignment vertical="center"/>
    </xf>
    <xf numFmtId="0" fontId="31" fillId="0" borderId="0" xfId="0" applyFont="1" applyFill="1" applyBorder="1" applyAlignment="1" applyProtection="1">
      <alignment horizontal="center" vertical="center" wrapText="1"/>
    </xf>
    <xf numFmtId="2" fontId="24" fillId="7" borderId="5" xfId="0" applyNumberFormat="1" applyFont="1" applyFill="1" applyBorder="1" applyAlignment="1" applyProtection="1">
      <alignment horizontal="center" vertical="center"/>
    </xf>
    <xf numFmtId="2" fontId="12" fillId="0" borderId="0" xfId="0" applyNumberFormat="1" applyFont="1" applyFill="1" applyAlignment="1">
      <alignment horizontal="center" vertical="center"/>
    </xf>
    <xf numFmtId="0" fontId="13" fillId="0" borderId="0" xfId="0" applyFont="1" applyFill="1" applyAlignment="1">
      <alignment horizontal="center" vertical="center"/>
    </xf>
    <xf numFmtId="2" fontId="60" fillId="0" borderId="0" xfId="0" applyNumberFormat="1" applyFont="1" applyBorder="1" applyAlignment="1" applyProtection="1">
      <alignment vertical="center"/>
    </xf>
    <xf numFmtId="164" fontId="48" fillId="0" borderId="0" xfId="2" applyNumberFormat="1" applyFont="1" applyAlignment="1">
      <alignment horizontal="center" vertical="center"/>
    </xf>
    <xf numFmtId="164" fontId="29" fillId="17" borderId="49" xfId="2" applyNumberFormat="1" applyFont="1" applyFill="1" applyBorder="1" applyAlignment="1">
      <alignment horizontal="center" vertical="center" wrapText="1" readingOrder="2"/>
    </xf>
    <xf numFmtId="164" fontId="49" fillId="17" borderId="49" xfId="2" applyNumberFormat="1" applyFont="1" applyFill="1" applyBorder="1" applyAlignment="1">
      <alignment horizontal="center" vertical="center" wrapText="1" readingOrder="2"/>
    </xf>
    <xf numFmtId="164" fontId="47" fillId="0" borderId="34" xfId="2" applyNumberFormat="1" applyFont="1" applyBorder="1" applyAlignment="1">
      <alignment horizontal="center" vertical="center" readingOrder="2"/>
    </xf>
    <xf numFmtId="164" fontId="29" fillId="3" borderId="34" xfId="2" applyNumberFormat="1" applyFont="1" applyFill="1" applyBorder="1" applyAlignment="1">
      <alignment horizontal="center" vertical="center" wrapText="1" readingOrder="2"/>
    </xf>
    <xf numFmtId="164" fontId="47" fillId="0" borderId="0" xfId="2" applyNumberFormat="1" applyFont="1" applyAlignment="1">
      <alignment horizontal="center" vertical="center"/>
    </xf>
    <xf numFmtId="0" fontId="62" fillId="0" borderId="0" xfId="0" applyFont="1" applyFill="1" applyBorder="1" applyAlignment="1">
      <alignment horizontal="right" vertical="top" wrapText="1" readingOrder="2"/>
    </xf>
    <xf numFmtId="0" fontId="34" fillId="0" borderId="0" xfId="0" applyFont="1" applyAlignment="1">
      <alignment vertical="justify" wrapText="1"/>
    </xf>
    <xf numFmtId="0" fontId="63" fillId="0" borderId="0" xfId="0" applyFont="1" applyAlignment="1">
      <alignment vertical="center" wrapText="1" readingOrder="2"/>
    </xf>
    <xf numFmtId="0" fontId="64" fillId="0" borderId="0" xfId="0" applyFont="1" applyAlignment="1">
      <alignment vertical="top" wrapText="1" readingOrder="2"/>
    </xf>
    <xf numFmtId="0" fontId="63" fillId="18" borderId="34" xfId="0" applyFont="1" applyFill="1" applyBorder="1" applyAlignment="1">
      <alignment horizontal="center" wrapText="1" readingOrder="2"/>
    </xf>
    <xf numFmtId="2" fontId="17" fillId="0" borderId="0" xfId="0" applyNumberFormat="1" applyFont="1" applyFill="1" applyBorder="1" applyAlignment="1" applyProtection="1">
      <alignment horizontal="center" vertical="center" wrapText="1"/>
    </xf>
    <xf numFmtId="0" fontId="13" fillId="0" borderId="0" xfId="0" applyFont="1" applyAlignment="1" applyProtection="1">
      <alignment horizontal="center" vertical="center"/>
    </xf>
    <xf numFmtId="2" fontId="12" fillId="0" borderId="0" xfId="0" applyNumberFormat="1" applyFont="1" applyAlignment="1" applyProtection="1">
      <alignment horizontal="center" vertical="center"/>
    </xf>
    <xf numFmtId="2" fontId="13" fillId="0" borderId="0" xfId="0" applyNumberFormat="1" applyFont="1" applyAlignment="1" applyProtection="1">
      <alignment horizontal="center" vertical="center"/>
    </xf>
    <xf numFmtId="0" fontId="66" fillId="19" borderId="0" xfId="0" applyFont="1" applyFill="1" applyAlignment="1" applyProtection="1">
      <alignment horizontal="left" readingOrder="2"/>
    </xf>
    <xf numFmtId="0" fontId="35" fillId="0" borderId="0" xfId="0" applyFont="1" applyBorder="1" applyAlignment="1">
      <alignment horizontal="center" vertical="center" wrapText="1" readingOrder="2"/>
    </xf>
    <xf numFmtId="0" fontId="11"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67" fillId="0" borderId="0" xfId="0" applyFont="1" applyFill="1" applyBorder="1" applyAlignment="1" applyProtection="1">
      <alignment horizontal="center" vertical="center" wrapText="1"/>
    </xf>
    <xf numFmtId="0" fontId="78" fillId="0" borderId="0" xfId="0" applyFont="1" applyFill="1" applyBorder="1" applyAlignment="1" applyProtection="1">
      <alignment horizontal="center" vertical="center" wrapText="1"/>
    </xf>
    <xf numFmtId="1" fontId="65" fillId="0" borderId="0" xfId="0"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 fillId="0" borderId="71" xfId="0" applyFont="1" applyBorder="1" applyAlignment="1" applyProtection="1">
      <alignment vertical="center" wrapText="1"/>
    </xf>
    <xf numFmtId="0" fontId="23" fillId="0" borderId="0" xfId="0"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readingOrder="2"/>
    </xf>
    <xf numFmtId="0" fontId="11" fillId="6" borderId="11" xfId="0" applyFont="1" applyFill="1" applyBorder="1" applyAlignment="1" applyProtection="1">
      <alignment horizontal="center" vertical="center" wrapText="1"/>
    </xf>
    <xf numFmtId="0" fontId="11" fillId="6" borderId="63" xfId="0" applyFont="1" applyFill="1" applyBorder="1" applyAlignment="1" applyProtection="1">
      <alignment vertical="center" wrapText="1"/>
    </xf>
    <xf numFmtId="0" fontId="11" fillId="6" borderId="87" xfId="0" applyFont="1" applyFill="1" applyBorder="1" applyAlignment="1" applyProtection="1">
      <alignment horizontal="center" vertical="center" wrapText="1"/>
    </xf>
    <xf numFmtId="0" fontId="11" fillId="6" borderId="88" xfId="0" applyFont="1" applyFill="1" applyBorder="1" applyAlignment="1" applyProtection="1">
      <alignment horizontal="center" vertical="center" wrapText="1"/>
    </xf>
    <xf numFmtId="2" fontId="12" fillId="6" borderId="0" xfId="0" applyNumberFormat="1" applyFont="1" applyFill="1" applyBorder="1" applyAlignment="1" applyProtection="1">
      <alignment horizontal="center" vertical="center"/>
    </xf>
    <xf numFmtId="2" fontId="12"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19" fillId="0" borderId="0"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3" fillId="0" borderId="0" xfId="0" applyFont="1" applyAlignment="1" applyProtection="1">
      <alignment vertical="center" textRotation="90"/>
    </xf>
    <xf numFmtId="0" fontId="81" fillId="0" borderId="0" xfId="0" applyFont="1" applyBorder="1" applyAlignment="1" applyProtection="1">
      <alignment vertical="center" textRotation="90" wrapText="1"/>
    </xf>
    <xf numFmtId="0" fontId="84" fillId="0" borderId="0" xfId="0" applyFont="1" applyBorder="1" applyAlignment="1" applyProtection="1">
      <alignment vertical="center" textRotation="90" wrapText="1"/>
    </xf>
    <xf numFmtId="0" fontId="81" fillId="0" borderId="3" xfId="0" applyFont="1" applyBorder="1" applyAlignment="1" applyProtection="1">
      <alignment vertical="center" textRotation="90" wrapText="1"/>
    </xf>
    <xf numFmtId="0" fontId="81" fillId="0" borderId="89" xfId="0" applyFont="1" applyBorder="1" applyAlignment="1" applyProtection="1">
      <alignment vertical="center" textRotation="90" wrapText="1"/>
    </xf>
    <xf numFmtId="0" fontId="6" fillId="17" borderId="28" xfId="0" applyFont="1" applyFill="1" applyBorder="1" applyAlignment="1" applyProtection="1">
      <alignment horizontal="center" vertical="center" wrapText="1"/>
    </xf>
    <xf numFmtId="0" fontId="11" fillId="17" borderId="28" xfId="0" applyFont="1" applyFill="1" applyBorder="1" applyAlignment="1" applyProtection="1">
      <alignment horizontal="center" vertical="center" wrapText="1"/>
    </xf>
    <xf numFmtId="0" fontId="79" fillId="0" borderId="0" xfId="0" applyFont="1" applyFill="1" applyBorder="1" applyAlignment="1" applyProtection="1">
      <alignment horizontal="center" vertical="center" wrapText="1"/>
    </xf>
    <xf numFmtId="0" fontId="68" fillId="0" borderId="0" xfId="0" applyFont="1" applyFill="1" applyBorder="1" applyAlignment="1" applyProtection="1">
      <alignment horizontal="center" vertical="center" wrapText="1"/>
    </xf>
    <xf numFmtId="0" fontId="33" fillId="17" borderId="28" xfId="0" applyFont="1" applyFill="1" applyBorder="1" applyAlignment="1" applyProtection="1">
      <alignment horizontal="center" vertical="center" wrapText="1"/>
    </xf>
    <xf numFmtId="0" fontId="33" fillId="6" borderId="28"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6" borderId="35" xfId="0" applyFont="1" applyFill="1" applyBorder="1" applyAlignment="1" applyProtection="1">
      <alignment horizontal="center" vertical="center" wrapText="1"/>
    </xf>
    <xf numFmtId="0" fontId="11" fillId="6" borderId="41" xfId="0" applyFont="1" applyFill="1" applyBorder="1" applyAlignment="1" applyProtection="1">
      <alignment horizontal="center" vertical="center" wrapText="1"/>
    </xf>
    <xf numFmtId="0" fontId="33" fillId="24"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32" fillId="0" borderId="75" xfId="0" applyFont="1" applyBorder="1" applyAlignment="1" applyProtection="1">
      <alignment horizontal="center" vertical="center" wrapText="1"/>
      <protection locked="0"/>
    </xf>
    <xf numFmtId="0" fontId="32" fillId="0" borderId="123"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xf>
    <xf numFmtId="0" fontId="32" fillId="0" borderId="73" xfId="0" applyFont="1" applyBorder="1" applyAlignment="1" applyProtection="1">
      <alignment horizontal="center" vertical="center" wrapText="1"/>
    </xf>
    <xf numFmtId="0" fontId="32" fillId="0" borderId="74" xfId="0" applyFont="1" applyBorder="1" applyAlignment="1" applyProtection="1">
      <alignment horizontal="center" vertical="center" wrapText="1"/>
    </xf>
    <xf numFmtId="2" fontId="12" fillId="26" borderId="18" xfId="0" applyNumberFormat="1" applyFont="1" applyFill="1" applyBorder="1" applyAlignment="1" applyProtection="1">
      <alignment horizontal="center" vertical="center"/>
    </xf>
    <xf numFmtId="2" fontId="12" fillId="26" borderId="0" xfId="0" applyNumberFormat="1" applyFont="1" applyFill="1" applyBorder="1" applyAlignment="1" applyProtection="1">
      <alignment horizontal="center" vertical="center"/>
    </xf>
    <xf numFmtId="0" fontId="16" fillId="0" borderId="0" xfId="0" applyFont="1" applyBorder="1" applyAlignment="1" applyProtection="1">
      <alignment horizontal="right" vertical="center"/>
    </xf>
    <xf numFmtId="2" fontId="61" fillId="0" borderId="0" xfId="0" applyNumberFormat="1" applyFont="1" applyBorder="1" applyAlignment="1" applyProtection="1">
      <alignment horizontal="center" vertical="center" wrapText="1"/>
    </xf>
    <xf numFmtId="0" fontId="39" fillId="0" borderId="0" xfId="0" applyFont="1" applyBorder="1" applyAlignment="1" applyProtection="1">
      <alignment horizontal="right" vertical="center" wrapText="1"/>
    </xf>
    <xf numFmtId="0" fontId="35" fillId="0" borderId="0" xfId="0" applyFont="1" applyBorder="1" applyAlignment="1" applyProtection="1">
      <alignment horizontal="left" vertical="center" wrapText="1"/>
    </xf>
    <xf numFmtId="2" fontId="12" fillId="17" borderId="32" xfId="0" applyNumberFormat="1" applyFont="1" applyFill="1" applyBorder="1" applyAlignment="1" applyProtection="1">
      <alignment horizontal="center" vertical="center"/>
    </xf>
    <xf numFmtId="2" fontId="12" fillId="21" borderId="92" xfId="0" applyNumberFormat="1" applyFont="1" applyFill="1" applyBorder="1" applyAlignment="1" applyProtection="1">
      <alignment horizontal="center" vertical="center"/>
    </xf>
    <xf numFmtId="2" fontId="12" fillId="6" borderId="15" xfId="0" applyNumberFormat="1" applyFont="1" applyFill="1" applyBorder="1" applyAlignment="1" applyProtection="1">
      <alignment horizontal="center" vertical="center"/>
    </xf>
    <xf numFmtId="0" fontId="15" fillId="0" borderId="32" xfId="0" applyFont="1" applyBorder="1" applyAlignment="1" applyProtection="1">
      <alignment horizontal="left" vertical="center"/>
    </xf>
    <xf numFmtId="2" fontId="15" fillId="0" borderId="32" xfId="0" applyNumberFormat="1" applyFont="1" applyBorder="1" applyAlignment="1" applyProtection="1">
      <alignment horizontal="left" vertical="center"/>
    </xf>
    <xf numFmtId="2" fontId="61" fillId="0" borderId="15" xfId="0" applyNumberFormat="1" applyFont="1" applyBorder="1" applyAlignment="1" applyProtection="1">
      <alignment horizontal="center" vertical="center" wrapText="1"/>
    </xf>
    <xf numFmtId="0" fontId="15" fillId="0" borderId="15" xfId="0" applyFont="1" applyBorder="1" applyAlignment="1" applyProtection="1">
      <alignment horizontal="left" vertical="center"/>
    </xf>
    <xf numFmtId="2" fontId="15" fillId="0" borderId="15" xfId="0" applyNumberFormat="1" applyFont="1" applyBorder="1" applyAlignment="1" applyProtection="1">
      <alignment horizontal="left" vertical="center"/>
    </xf>
    <xf numFmtId="0" fontId="13" fillId="0" borderId="0" xfId="0" applyFont="1" applyBorder="1" applyAlignment="1" applyProtection="1">
      <alignment horizontal="center" vertical="center"/>
    </xf>
    <xf numFmtId="0" fontId="15" fillId="0" borderId="32" xfId="0" applyFont="1" applyBorder="1" applyAlignment="1" applyProtection="1">
      <alignment vertical="center"/>
    </xf>
    <xf numFmtId="0" fontId="15" fillId="0" borderId="129" xfId="0" applyFont="1" applyBorder="1" applyAlignment="1" applyProtection="1">
      <alignment vertical="center"/>
    </xf>
    <xf numFmtId="0" fontId="15" fillId="0" borderId="15" xfId="0" applyFont="1" applyBorder="1" applyAlignment="1" applyProtection="1">
      <alignment vertical="center"/>
    </xf>
    <xf numFmtId="0" fontId="13" fillId="0" borderId="32" xfId="0" applyFont="1" applyBorder="1" applyAlignment="1" applyProtection="1">
      <alignment horizontal="center" vertical="center"/>
    </xf>
    <xf numFmtId="0" fontId="13" fillId="0" borderId="128" xfId="0" applyFont="1" applyBorder="1" applyAlignment="1" applyProtection="1">
      <alignment horizontal="center" vertical="center"/>
    </xf>
    <xf numFmtId="0" fontId="13" fillId="0" borderId="13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37" xfId="0" applyFont="1" applyBorder="1" applyAlignment="1" applyProtection="1">
      <alignment horizontal="center" vertical="center"/>
    </xf>
    <xf numFmtId="0" fontId="13" fillId="0" borderId="0" xfId="0" applyFont="1" applyFill="1" applyAlignment="1" applyProtection="1">
      <alignment horizontal="center" vertical="center"/>
    </xf>
    <xf numFmtId="0" fontId="87" fillId="0" borderId="0" xfId="0" applyFont="1" applyFill="1" applyBorder="1" applyAlignment="1" applyProtection="1">
      <alignment horizontal="center" vertical="center" textRotation="90" wrapText="1"/>
    </xf>
    <xf numFmtId="0" fontId="18" fillId="0" borderId="0" xfId="0" applyFont="1" applyAlignment="1" applyProtection="1">
      <alignment readingOrder="2"/>
    </xf>
    <xf numFmtId="1" fontId="7" fillId="0" borderId="0" xfId="0" applyNumberFormat="1" applyFont="1" applyBorder="1" applyAlignment="1" applyProtection="1">
      <alignment vertical="center" wrapText="1" readingOrder="1"/>
    </xf>
    <xf numFmtId="0" fontId="80" fillId="28" borderId="28" xfId="0" applyFont="1" applyFill="1" applyBorder="1" applyAlignment="1" applyProtection="1">
      <alignment horizontal="center" vertical="center" wrapText="1"/>
    </xf>
    <xf numFmtId="0" fontId="80" fillId="28" borderId="113" xfId="0" applyFont="1" applyFill="1" applyBorder="1" applyAlignment="1" applyProtection="1">
      <alignment horizontal="center" vertical="center" wrapText="1"/>
    </xf>
    <xf numFmtId="1" fontId="85" fillId="28" borderId="56" xfId="0" applyNumberFormat="1" applyFont="1" applyFill="1" applyBorder="1" applyAlignment="1" applyProtection="1">
      <alignment horizontal="center" vertical="center"/>
    </xf>
    <xf numFmtId="1" fontId="68" fillId="28" borderId="56" xfId="0" applyNumberFormat="1" applyFont="1" applyFill="1" applyBorder="1" applyAlignment="1" applyProtection="1">
      <alignment horizontal="center" wrapText="1"/>
    </xf>
    <xf numFmtId="1" fontId="68" fillId="28" borderId="78" xfId="0" applyNumberFormat="1" applyFont="1" applyFill="1" applyBorder="1" applyAlignment="1" applyProtection="1">
      <alignment horizontal="center" wrapText="1"/>
    </xf>
    <xf numFmtId="0" fontId="80" fillId="28" borderId="4" xfId="0" applyFont="1" applyFill="1" applyBorder="1" applyAlignment="1" applyProtection="1">
      <alignment horizontal="center" vertical="center" wrapText="1"/>
    </xf>
    <xf numFmtId="1" fontId="68" fillId="28" borderId="28" xfId="0" applyNumberFormat="1" applyFont="1" applyFill="1" applyBorder="1" applyAlignment="1" applyProtection="1">
      <alignment horizontal="center" wrapText="1"/>
    </xf>
    <xf numFmtId="0" fontId="21" fillId="28" borderId="87" xfId="0" applyFont="1" applyFill="1" applyBorder="1" applyAlignment="1" applyProtection="1">
      <alignment horizontal="center" vertical="center" wrapText="1"/>
    </xf>
    <xf numFmtId="0" fontId="21" fillId="28" borderId="35" xfId="0" applyFont="1" applyFill="1" applyBorder="1" applyAlignment="1" applyProtection="1">
      <alignment horizontal="center" vertical="center" wrapText="1"/>
    </xf>
    <xf numFmtId="0" fontId="11" fillId="28" borderId="28" xfId="0" applyFont="1" applyFill="1" applyBorder="1" applyAlignment="1" applyProtection="1">
      <alignment horizontal="center" vertical="center" wrapText="1"/>
    </xf>
    <xf numFmtId="0" fontId="11" fillId="28" borderId="95" xfId="0" applyFont="1" applyFill="1" applyBorder="1" applyAlignment="1" applyProtection="1">
      <alignment horizontal="center" vertical="center" wrapText="1"/>
    </xf>
    <xf numFmtId="0" fontId="11" fillId="28" borderId="96" xfId="0" applyFont="1" applyFill="1" applyBorder="1" applyAlignment="1" applyProtection="1">
      <alignment vertical="center" wrapText="1"/>
    </xf>
    <xf numFmtId="2" fontId="12" fillId="28" borderId="18" xfId="0" applyNumberFormat="1" applyFont="1" applyFill="1" applyBorder="1" applyAlignment="1" applyProtection="1">
      <alignment horizontal="center" vertical="center"/>
    </xf>
    <xf numFmtId="2" fontId="12" fillId="28" borderId="0" xfId="0" applyNumberFormat="1" applyFont="1" applyFill="1" applyBorder="1" applyAlignment="1" applyProtection="1">
      <alignment horizontal="center" vertical="center"/>
    </xf>
    <xf numFmtId="2" fontId="12" fillId="28" borderId="32" xfId="0" applyNumberFormat="1" applyFont="1" applyFill="1" applyBorder="1" applyAlignment="1" applyProtection="1">
      <alignment horizontal="center" vertical="center"/>
    </xf>
    <xf numFmtId="0" fontId="43" fillId="28" borderId="11" xfId="0" applyFont="1" applyFill="1" applyBorder="1" applyAlignment="1" applyProtection="1">
      <alignment horizontal="center" vertical="center" wrapText="1"/>
    </xf>
    <xf numFmtId="0" fontId="38" fillId="28" borderId="11" xfId="0" applyFont="1" applyFill="1" applyBorder="1" applyAlignment="1" applyProtection="1">
      <alignment horizontal="center" vertical="center" wrapText="1"/>
    </xf>
    <xf numFmtId="1" fontId="29" fillId="28" borderId="5" xfId="0" applyNumberFormat="1" applyFont="1" applyFill="1" applyBorder="1" applyAlignment="1" applyProtection="1">
      <alignment horizontal="center" vertical="center" wrapText="1" readingOrder="2"/>
    </xf>
    <xf numFmtId="0" fontId="98" fillId="0" borderId="4" xfId="0" applyFont="1" applyFill="1" applyBorder="1" applyAlignment="1" applyProtection="1">
      <alignment horizontal="center" vertical="center" wrapText="1"/>
    </xf>
    <xf numFmtId="1" fontId="99" fillId="20" borderId="5" xfId="0" applyNumberFormat="1" applyFont="1" applyFill="1" applyBorder="1" applyAlignment="1" applyProtection="1">
      <alignment horizontal="center" vertical="center" wrapText="1" readingOrder="2"/>
    </xf>
    <xf numFmtId="2" fontId="38" fillId="0" borderId="5" xfId="0" applyNumberFormat="1" applyFont="1" applyBorder="1" applyAlignment="1" applyProtection="1">
      <alignment horizontal="center" vertical="center" wrapText="1"/>
    </xf>
    <xf numFmtId="2" fontId="80" fillId="0" borderId="0" xfId="0" applyNumberFormat="1" applyFont="1" applyFill="1" applyBorder="1" applyAlignment="1" applyProtection="1">
      <alignment horizontal="center" vertical="center" wrapText="1"/>
    </xf>
    <xf numFmtId="2" fontId="100" fillId="0" borderId="0" xfId="0" applyNumberFormat="1" applyFont="1" applyFill="1" applyBorder="1" applyAlignment="1" applyProtection="1">
      <alignment horizontal="center" vertical="center" wrapText="1"/>
    </xf>
    <xf numFmtId="2" fontId="35" fillId="0" borderId="0" xfId="0" applyNumberFormat="1" applyFont="1" applyFill="1" applyBorder="1" applyAlignment="1" applyProtection="1">
      <alignment horizontal="center" vertical="center" wrapText="1"/>
    </xf>
    <xf numFmtId="0" fontId="35" fillId="28" borderId="4" xfId="0" applyFont="1" applyFill="1" applyBorder="1" applyAlignment="1" applyProtection="1">
      <alignment horizontal="center" vertical="center" wrapText="1"/>
    </xf>
    <xf numFmtId="0" fontId="35" fillId="28" borderId="31" xfId="0" applyFont="1" applyFill="1" applyBorder="1" applyAlignment="1" applyProtection="1">
      <alignment horizontal="center" vertical="center" wrapText="1"/>
    </xf>
    <xf numFmtId="2" fontId="35" fillId="0" borderId="5" xfId="0" applyNumberFormat="1" applyFont="1" applyBorder="1" applyAlignment="1" applyProtection="1">
      <alignment horizontal="center" vertical="center" wrapText="1"/>
    </xf>
    <xf numFmtId="0" fontId="35" fillId="0" borderId="0" xfId="0" applyFont="1" applyFill="1" applyBorder="1" applyAlignment="1" applyProtection="1">
      <alignment horizontal="right" vertical="center" wrapText="1"/>
    </xf>
    <xf numFmtId="2" fontId="35" fillId="0" borderId="0" xfId="0" applyNumberFormat="1" applyFont="1" applyFill="1" applyBorder="1" applyAlignment="1" applyProtection="1">
      <alignment vertical="center" wrapText="1"/>
    </xf>
    <xf numFmtId="2" fontId="39" fillId="0" borderId="7" xfId="0" applyNumberFormat="1" applyFont="1" applyBorder="1" applyAlignment="1" applyProtection="1">
      <alignment horizontal="center" vertical="center" wrapText="1"/>
    </xf>
    <xf numFmtId="2" fontId="39" fillId="0" borderId="7" xfId="0" applyNumberFormat="1" applyFont="1" applyFill="1" applyBorder="1" applyAlignment="1" applyProtection="1">
      <alignment horizontal="center" vertical="center" wrapText="1"/>
    </xf>
    <xf numFmtId="2" fontId="39" fillId="0" borderId="5" xfId="0" applyNumberFormat="1" applyFont="1" applyBorder="1" applyAlignment="1" applyProtection="1">
      <alignment horizontal="center" vertical="center" wrapText="1"/>
    </xf>
    <xf numFmtId="2" fontId="39" fillId="0" borderId="5" xfId="0" applyNumberFormat="1" applyFont="1" applyFill="1" applyBorder="1" applyAlignment="1" applyProtection="1">
      <alignment horizontal="center" vertical="center" wrapText="1"/>
    </xf>
    <xf numFmtId="2" fontId="28" fillId="6" borderId="4" xfId="0" applyNumberFormat="1" applyFont="1" applyFill="1" applyBorder="1" applyAlignment="1" applyProtection="1">
      <alignment horizontal="center" vertical="center"/>
      <protection locked="0"/>
    </xf>
    <xf numFmtId="2" fontId="105" fillId="6" borderId="5" xfId="0" applyNumberFormat="1" applyFont="1" applyFill="1" applyBorder="1" applyAlignment="1" applyProtection="1">
      <alignment horizontal="center" vertical="center" wrapText="1"/>
      <protection locked="0"/>
    </xf>
    <xf numFmtId="0" fontId="106" fillId="0" borderId="11" xfId="0" applyFont="1" applyBorder="1" applyAlignment="1" applyProtection="1">
      <alignment horizontal="center" vertical="center" wrapText="1"/>
      <protection locked="0"/>
    </xf>
    <xf numFmtId="2" fontId="110" fillId="6" borderId="4" xfId="0" applyNumberFormat="1" applyFont="1" applyFill="1" applyBorder="1" applyAlignment="1" applyProtection="1">
      <alignment horizontal="center" vertical="center"/>
      <protection locked="0"/>
    </xf>
    <xf numFmtId="2" fontId="111" fillId="6" borderId="5" xfId="0" applyNumberFormat="1" applyFont="1" applyFill="1" applyBorder="1" applyAlignment="1" applyProtection="1">
      <alignment horizontal="center" vertical="center"/>
      <protection locked="0"/>
    </xf>
    <xf numFmtId="2" fontId="111" fillId="6" borderId="7" xfId="0" applyNumberFormat="1" applyFont="1" applyFill="1" applyBorder="1" applyAlignment="1" applyProtection="1">
      <alignment horizontal="center" vertical="center"/>
      <protection locked="0"/>
    </xf>
    <xf numFmtId="2" fontId="109" fillId="0" borderId="4" xfId="0" applyNumberFormat="1" applyFont="1" applyBorder="1" applyAlignment="1" applyProtection="1">
      <alignment horizontal="center" vertical="center" wrapText="1"/>
    </xf>
    <xf numFmtId="0" fontId="109" fillId="0" borderId="4" xfId="0" applyFont="1" applyBorder="1" applyAlignment="1" applyProtection="1">
      <alignment horizontal="center" vertical="center" wrapText="1"/>
    </xf>
    <xf numFmtId="2" fontId="107" fillId="0" borderId="35" xfId="0" applyNumberFormat="1" applyFont="1" applyFill="1" applyBorder="1" applyAlignment="1" applyProtection="1">
      <alignment horizontal="center" vertical="center" wrapText="1"/>
    </xf>
    <xf numFmtId="2" fontId="121" fillId="0" borderId="66" xfId="0" applyNumberFormat="1" applyFont="1" applyFill="1" applyBorder="1" applyAlignment="1" applyProtection="1">
      <alignment horizontal="center" vertical="center" wrapText="1"/>
      <protection locked="0"/>
    </xf>
    <xf numFmtId="2" fontId="121" fillId="0" borderId="28" xfId="0" applyNumberFormat="1" applyFont="1" applyFill="1" applyBorder="1" applyAlignment="1" applyProtection="1">
      <alignment horizontal="center" vertical="center" wrapText="1"/>
      <protection locked="0"/>
    </xf>
    <xf numFmtId="2" fontId="118" fillId="28" borderId="78" xfId="0" applyNumberFormat="1" applyFont="1" applyFill="1" applyBorder="1" applyAlignment="1" applyProtection="1">
      <alignment horizontal="center" vertical="center" wrapText="1"/>
    </xf>
    <xf numFmtId="2" fontId="116" fillId="0" borderId="112" xfId="0" applyNumberFormat="1" applyFont="1" applyFill="1" applyBorder="1" applyAlignment="1" applyProtection="1">
      <alignment horizontal="center" vertical="center" wrapText="1"/>
      <protection locked="0"/>
    </xf>
    <xf numFmtId="2" fontId="116" fillId="0" borderId="35" xfId="0" applyNumberFormat="1" applyFont="1" applyFill="1" applyBorder="1" applyAlignment="1" applyProtection="1">
      <alignment horizontal="center" vertical="center" wrapText="1"/>
      <protection locked="0"/>
    </xf>
    <xf numFmtId="2" fontId="114" fillId="28" borderId="77" xfId="0" applyNumberFormat="1" applyFont="1" applyFill="1" applyBorder="1" applyAlignment="1" applyProtection="1">
      <alignment horizontal="center" vertical="center" wrapText="1"/>
    </xf>
    <xf numFmtId="2" fontId="114" fillId="6" borderId="5" xfId="0" applyNumberFormat="1" applyFont="1" applyFill="1" applyBorder="1" applyAlignment="1" applyProtection="1">
      <alignment horizontal="center" vertical="center" wrapText="1"/>
    </xf>
    <xf numFmtId="2" fontId="114" fillId="6" borderId="19" xfId="0" applyNumberFormat="1" applyFont="1" applyFill="1" applyBorder="1" applyAlignment="1" applyProtection="1">
      <alignment horizontal="center" vertical="center" wrapText="1"/>
    </xf>
    <xf numFmtId="2" fontId="59" fillId="0" borderId="32" xfId="0" applyNumberFormat="1" applyFont="1" applyBorder="1" applyAlignment="1" applyProtection="1">
      <alignment horizontal="center" vertical="center"/>
    </xf>
    <xf numFmtId="2" fontId="59" fillId="0" borderId="15" xfId="0" applyNumberFormat="1" applyFont="1" applyBorder="1" applyAlignment="1" applyProtection="1">
      <alignment horizontal="center" vertical="center"/>
    </xf>
    <xf numFmtId="0" fontId="40" fillId="6" borderId="4" xfId="0" applyFont="1" applyFill="1" applyBorder="1" applyAlignment="1" applyProtection="1">
      <alignment horizontal="center" vertical="center" wrapText="1"/>
    </xf>
    <xf numFmtId="1" fontId="26" fillId="28" borderId="5" xfId="0" applyNumberFormat="1" applyFont="1" applyFill="1" applyBorder="1" applyAlignment="1" applyProtection="1">
      <alignment horizontal="right" vertical="center" readingOrder="2"/>
    </xf>
    <xf numFmtId="1" fontId="36" fillId="6" borderId="5" xfId="0" applyNumberFormat="1" applyFont="1" applyFill="1" applyBorder="1" applyAlignment="1" applyProtection="1">
      <alignment vertical="center" wrapText="1" readingOrder="2"/>
    </xf>
    <xf numFmtId="2" fontId="38" fillId="0" borderId="7" xfId="0" applyNumberFormat="1" applyFont="1" applyBorder="1" applyAlignment="1" applyProtection="1">
      <alignment horizontal="center" vertical="center" wrapText="1"/>
    </xf>
    <xf numFmtId="2" fontId="39" fillId="0" borderId="7" xfId="0" applyNumberFormat="1" applyFont="1" applyBorder="1" applyAlignment="1" applyProtection="1">
      <alignment vertical="center" wrapText="1"/>
    </xf>
    <xf numFmtId="2" fontId="112" fillId="7" borderId="27" xfId="0" applyNumberFormat="1" applyFont="1" applyFill="1" applyBorder="1" applyAlignment="1" applyProtection="1">
      <alignment horizontal="center" vertical="center"/>
    </xf>
    <xf numFmtId="2" fontId="112" fillId="7" borderId="19" xfId="0" applyNumberFormat="1" applyFont="1" applyFill="1" applyBorder="1" applyAlignment="1" applyProtection="1">
      <alignment horizontal="center" vertical="center"/>
    </xf>
    <xf numFmtId="0" fontId="39" fillId="28" borderId="40" xfId="0" applyFont="1" applyFill="1" applyBorder="1" applyAlignment="1" applyProtection="1">
      <alignment horizontal="center" vertical="center" textRotation="90"/>
    </xf>
    <xf numFmtId="0" fontId="39" fillId="28" borderId="48" xfId="0" applyFont="1" applyFill="1" applyBorder="1" applyAlignment="1" applyProtection="1">
      <alignment horizontal="center" vertical="center" textRotation="90"/>
    </xf>
    <xf numFmtId="2" fontId="112" fillId="7" borderId="31" xfId="0" applyNumberFormat="1" applyFont="1" applyFill="1" applyBorder="1" applyAlignment="1" applyProtection="1">
      <alignment horizontal="center" vertical="center"/>
    </xf>
    <xf numFmtId="2" fontId="112" fillId="8" borderId="19" xfId="0" applyNumberFormat="1" applyFont="1" applyFill="1" applyBorder="1" applyAlignment="1" applyProtection="1">
      <alignment horizontal="center" vertical="center" wrapText="1"/>
    </xf>
    <xf numFmtId="0" fontId="125" fillId="0" borderId="0" xfId="2" applyNumberFormat="1" applyFont="1" applyFill="1" applyBorder="1" applyAlignment="1" applyProtection="1">
      <alignment horizontal="center" vertical="center" readingOrder="2"/>
      <protection locked="0"/>
    </xf>
    <xf numFmtId="0" fontId="127" fillId="0" borderId="0" xfId="2" applyNumberFormat="1" applyFont="1" applyFill="1" applyBorder="1" applyAlignment="1" applyProtection="1">
      <alignment horizontal="center" vertical="center" readingOrder="2"/>
      <protection locked="0"/>
    </xf>
    <xf numFmtId="1" fontId="128" fillId="0" borderId="0" xfId="5" applyNumberFormat="1" applyFont="1" applyFill="1" applyBorder="1" applyAlignment="1">
      <alignment horizontal="center" vertical="center" wrapText="1" readingOrder="2"/>
    </xf>
    <xf numFmtId="164" fontId="51" fillId="0" borderId="34" xfId="2" applyNumberFormat="1" applyFont="1" applyBorder="1" applyAlignment="1">
      <alignment horizontal="center" vertical="center" readingOrder="2"/>
    </xf>
    <xf numFmtId="0" fontId="17" fillId="0" borderId="32"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2" fontId="123" fillId="0" borderId="32" xfId="0" applyNumberFormat="1" applyFont="1" applyBorder="1" applyAlignment="1" applyProtection="1">
      <alignment horizontal="center" vertical="center"/>
    </xf>
    <xf numFmtId="2" fontId="123" fillId="0" borderId="15" xfId="0" applyNumberFormat="1" applyFont="1" applyBorder="1" applyAlignment="1" applyProtection="1">
      <alignment horizontal="center" vertical="center"/>
    </xf>
    <xf numFmtId="0" fontId="104" fillId="0" borderId="15" xfId="0" applyFont="1" applyBorder="1" applyAlignment="1" applyProtection="1">
      <alignment horizontal="center" vertical="center" wrapText="1"/>
    </xf>
    <xf numFmtId="2" fontId="4" fillId="30" borderId="92" xfId="0" applyNumberFormat="1" applyFont="1" applyFill="1" applyBorder="1" applyAlignment="1" applyProtection="1">
      <alignment horizontal="center" vertical="center" wrapText="1"/>
    </xf>
    <xf numFmtId="0" fontId="129" fillId="6" borderId="5" xfId="0" applyFont="1" applyFill="1" applyBorder="1" applyAlignment="1" applyProtection="1">
      <alignment horizontal="center" vertical="center" wrapText="1"/>
      <protection locked="0"/>
    </xf>
    <xf numFmtId="0" fontId="130" fillId="6" borderId="4" xfId="0" applyFont="1" applyFill="1" applyBorder="1" applyAlignment="1" applyProtection="1">
      <alignment horizontal="center" vertical="center" wrapText="1"/>
      <protection locked="0"/>
    </xf>
    <xf numFmtId="0" fontId="132" fillId="0" borderId="4" xfId="0" applyFont="1" applyBorder="1" applyAlignment="1" applyProtection="1">
      <alignment horizontal="center" vertical="center" wrapText="1"/>
    </xf>
    <xf numFmtId="1" fontId="131" fillId="0" borderId="76" xfId="0" applyNumberFormat="1" applyFont="1" applyFill="1" applyBorder="1" applyAlignment="1" applyProtection="1">
      <alignment horizontal="center" vertical="center" wrapText="1"/>
    </xf>
    <xf numFmtId="2" fontId="108" fillId="0" borderId="4" xfId="0" applyNumberFormat="1" applyFont="1" applyBorder="1" applyAlignment="1" applyProtection="1">
      <alignment horizontal="center" vertical="center" wrapText="1"/>
    </xf>
    <xf numFmtId="0" fontId="115" fillId="0" borderId="4" xfId="0" applyFont="1" applyBorder="1" applyAlignment="1" applyProtection="1">
      <alignment horizontal="center" vertical="center" wrapText="1"/>
    </xf>
    <xf numFmtId="1" fontId="115" fillId="0" borderId="76" xfId="0" applyNumberFormat="1" applyFont="1" applyFill="1" applyBorder="1" applyAlignment="1" applyProtection="1">
      <alignment horizontal="center" vertical="center" wrapText="1"/>
    </xf>
    <xf numFmtId="1" fontId="126" fillId="29" borderId="146" xfId="2" applyNumberFormat="1" applyFont="1" applyFill="1" applyBorder="1" applyAlignment="1" applyProtection="1">
      <alignment horizontal="center" vertical="center" readingOrder="2"/>
      <protection locked="0"/>
    </xf>
    <xf numFmtId="1" fontId="126" fillId="29" borderId="149" xfId="2" applyNumberFormat="1" applyFont="1" applyFill="1" applyBorder="1" applyAlignment="1" applyProtection="1">
      <alignment horizontal="center" vertical="center" readingOrder="2"/>
      <protection locked="0"/>
    </xf>
    <xf numFmtId="0" fontId="31" fillId="0" borderId="14" xfId="0" applyFont="1" applyBorder="1" applyAlignment="1" applyProtection="1">
      <alignment horizontal="center" vertical="center" wrapText="1"/>
    </xf>
    <xf numFmtId="0" fontId="32" fillId="6" borderId="53" xfId="0" applyFont="1" applyFill="1" applyBorder="1" applyAlignment="1" applyProtection="1">
      <alignment horizontal="center" vertical="center"/>
    </xf>
    <xf numFmtId="2" fontId="117" fillId="24" borderId="4" xfId="0" applyNumberFormat="1" applyFont="1" applyFill="1" applyBorder="1" applyAlignment="1" applyProtection="1">
      <alignment horizontal="center" vertical="center" wrapText="1"/>
    </xf>
    <xf numFmtId="0" fontId="136" fillId="0" borderId="0" xfId="0" applyFont="1"/>
    <xf numFmtId="2" fontId="4" fillId="30" borderId="32" xfId="0" applyNumberFormat="1" applyFont="1" applyFill="1" applyBorder="1" applyAlignment="1" applyProtection="1">
      <alignment horizontal="center" vertical="center"/>
    </xf>
    <xf numFmtId="2" fontId="4" fillId="0" borderId="32" xfId="0" applyNumberFormat="1" applyFont="1" applyBorder="1" applyAlignment="1" applyProtection="1">
      <alignment horizontal="center" vertical="center"/>
    </xf>
    <xf numFmtId="2" fontId="4" fillId="0" borderId="0" xfId="0" applyNumberFormat="1" applyFont="1" applyBorder="1" applyAlignment="1" applyProtection="1">
      <alignment horizontal="center" vertical="center"/>
    </xf>
    <xf numFmtId="2" fontId="4" fillId="28" borderId="18" xfId="0" applyNumberFormat="1" applyFont="1" applyFill="1" applyBorder="1" applyAlignment="1" applyProtection="1">
      <alignment horizontal="center" vertical="center"/>
    </xf>
    <xf numFmtId="2" fontId="4" fillId="0" borderId="18" xfId="0" applyNumberFormat="1" applyFont="1" applyBorder="1" applyAlignment="1" applyProtection="1">
      <alignment horizontal="center" vertical="center"/>
    </xf>
    <xf numFmtId="2" fontId="4" fillId="28" borderId="0" xfId="0" applyNumberFormat="1" applyFont="1" applyFill="1" applyBorder="1" applyAlignment="1" applyProtection="1">
      <alignment horizontal="center" vertical="center"/>
    </xf>
    <xf numFmtId="2" fontId="4" fillId="21" borderId="92" xfId="0" applyNumberFormat="1" applyFont="1" applyFill="1" applyBorder="1" applyAlignment="1" applyProtection="1">
      <alignment horizontal="center" vertical="center"/>
    </xf>
    <xf numFmtId="2" fontId="4" fillId="30" borderId="92" xfId="0" applyNumberFormat="1" applyFont="1" applyFill="1" applyBorder="1" applyAlignment="1" applyProtection="1">
      <alignment horizontal="center" vertical="center"/>
    </xf>
    <xf numFmtId="2" fontId="4" fillId="30" borderId="138" xfId="0" applyNumberFormat="1" applyFont="1" applyFill="1" applyBorder="1" applyAlignment="1" applyProtection="1">
      <alignment horizontal="center" vertical="center"/>
    </xf>
    <xf numFmtId="2" fontId="4" fillId="6" borderId="18" xfId="0" applyNumberFormat="1" applyFont="1" applyFill="1" applyBorder="1" applyAlignment="1" applyProtection="1">
      <alignment horizontal="center" vertical="center"/>
    </xf>
    <xf numFmtId="2" fontId="4" fillId="6" borderId="45" xfId="0" applyNumberFormat="1" applyFont="1" applyFill="1" applyBorder="1" applyAlignment="1" applyProtection="1">
      <alignment horizontal="center" vertical="center"/>
    </xf>
    <xf numFmtId="2" fontId="4" fillId="6" borderId="0" xfId="0" applyNumberFormat="1" applyFont="1" applyFill="1" applyBorder="1" applyAlignment="1" applyProtection="1">
      <alignment horizontal="center" vertical="center"/>
    </xf>
    <xf numFmtId="2" fontId="4" fillId="21" borderId="139" xfId="0" applyNumberFormat="1" applyFont="1" applyFill="1" applyBorder="1" applyAlignment="1" applyProtection="1">
      <alignment horizontal="center" vertical="center"/>
    </xf>
    <xf numFmtId="2" fontId="4" fillId="21" borderId="15" xfId="0" applyNumberFormat="1" applyFont="1" applyFill="1" applyBorder="1" applyAlignment="1" applyProtection="1">
      <alignment horizontal="center" vertical="center"/>
    </xf>
    <xf numFmtId="2" fontId="114" fillId="0" borderId="4" xfId="0" applyNumberFormat="1" applyFont="1" applyFill="1" applyBorder="1" applyAlignment="1" applyProtection="1">
      <alignment horizontal="center" vertical="center" wrapText="1"/>
      <protection locked="0"/>
    </xf>
    <xf numFmtId="2" fontId="137" fillId="0" borderId="4" xfId="0" applyNumberFormat="1" applyFont="1" applyFill="1" applyBorder="1" applyAlignment="1" applyProtection="1">
      <alignment horizontal="center" vertical="center" wrapText="1"/>
      <protection locked="0"/>
    </xf>
    <xf numFmtId="2" fontId="137" fillId="17" borderId="35" xfId="0" applyNumberFormat="1" applyFont="1" applyFill="1" applyBorder="1" applyAlignment="1" applyProtection="1">
      <alignment horizontal="center" vertical="center" wrapText="1"/>
    </xf>
    <xf numFmtId="2" fontId="137" fillId="28" borderId="66" xfId="0" applyNumberFormat="1" applyFont="1" applyFill="1" applyBorder="1" applyAlignment="1" applyProtection="1">
      <alignment horizontal="center" vertical="center" wrapText="1"/>
    </xf>
    <xf numFmtId="2" fontId="137" fillId="28" borderId="28" xfId="0" applyNumberFormat="1" applyFont="1" applyFill="1" applyBorder="1" applyAlignment="1" applyProtection="1">
      <alignment horizontal="center" vertical="center" wrapText="1"/>
    </xf>
    <xf numFmtId="2" fontId="137" fillId="28" borderId="37" xfId="0" applyNumberFormat="1" applyFont="1" applyFill="1" applyBorder="1" applyAlignment="1" applyProtection="1">
      <alignment horizontal="center" vertical="center" wrapText="1"/>
    </xf>
    <xf numFmtId="2" fontId="137" fillId="28" borderId="41" xfId="0" applyNumberFormat="1" applyFont="1" applyFill="1" applyBorder="1" applyAlignment="1" applyProtection="1">
      <alignment horizontal="center" vertical="center" wrapText="1"/>
    </xf>
    <xf numFmtId="164" fontId="137" fillId="28" borderId="108" xfId="0" applyNumberFormat="1" applyFont="1" applyFill="1" applyBorder="1" applyAlignment="1" applyProtection="1">
      <alignment horizontal="center" vertical="center" wrapText="1"/>
    </xf>
    <xf numFmtId="164" fontId="137" fillId="28" borderId="107" xfId="0" applyNumberFormat="1" applyFont="1" applyFill="1" applyBorder="1" applyAlignment="1" applyProtection="1">
      <alignment horizontal="center" vertical="center" wrapText="1"/>
    </xf>
    <xf numFmtId="2" fontId="137" fillId="0" borderId="88" xfId="0" applyNumberFormat="1" applyFont="1" applyFill="1" applyBorder="1" applyAlignment="1" applyProtection="1">
      <alignment horizontal="center" vertical="center" wrapText="1"/>
      <protection locked="0"/>
    </xf>
    <xf numFmtId="2" fontId="137" fillId="0" borderId="87" xfId="0" applyNumberFormat="1" applyFont="1" applyFill="1" applyBorder="1" applyAlignment="1" applyProtection="1">
      <alignment horizontal="center" vertical="center" wrapText="1"/>
      <protection locked="0"/>
    </xf>
    <xf numFmtId="2" fontId="137" fillId="0" borderId="35" xfId="0" applyNumberFormat="1" applyFont="1" applyFill="1" applyBorder="1" applyAlignment="1" applyProtection="1">
      <alignment horizontal="center" vertical="center" wrapText="1"/>
      <protection locked="0"/>
    </xf>
    <xf numFmtId="2" fontId="137" fillId="24" borderId="28" xfId="0" applyNumberFormat="1" applyFont="1" applyFill="1" applyBorder="1" applyAlignment="1" applyProtection="1">
      <alignment horizontal="center" vertical="center" wrapText="1"/>
    </xf>
    <xf numFmtId="2" fontId="137" fillId="24" borderId="4" xfId="0" applyNumberFormat="1" applyFont="1" applyFill="1" applyBorder="1" applyAlignment="1" applyProtection="1">
      <alignment horizontal="center" vertical="center" wrapText="1"/>
    </xf>
    <xf numFmtId="2" fontId="137" fillId="24" borderId="35" xfId="0" applyNumberFormat="1" applyFont="1" applyFill="1" applyBorder="1" applyAlignment="1" applyProtection="1">
      <alignment horizontal="center" vertical="center" wrapText="1"/>
    </xf>
    <xf numFmtId="2" fontId="139" fillId="0" borderId="41" xfId="0" applyNumberFormat="1" applyFont="1" applyFill="1" applyBorder="1" applyAlignment="1" applyProtection="1">
      <alignment horizontal="center" vertical="center" wrapText="1"/>
      <protection locked="0"/>
    </xf>
    <xf numFmtId="2" fontId="137" fillId="28" borderId="31" xfId="0" applyNumberFormat="1" applyFont="1" applyFill="1" applyBorder="1" applyAlignment="1" applyProtection="1">
      <alignment horizontal="center" vertical="center" wrapText="1"/>
    </xf>
    <xf numFmtId="2" fontId="139" fillId="0" borderId="4" xfId="0" applyNumberFormat="1" applyFont="1" applyFill="1" applyBorder="1" applyAlignment="1" applyProtection="1">
      <alignment horizontal="center" vertical="center" wrapText="1"/>
      <protection locked="0"/>
    </xf>
    <xf numFmtId="2" fontId="137" fillId="28" borderId="5" xfId="0" applyNumberFormat="1" applyFont="1" applyFill="1" applyBorder="1" applyAlignment="1" applyProtection="1">
      <alignment horizontal="center" vertical="center" wrapText="1"/>
    </xf>
    <xf numFmtId="2" fontId="137" fillId="28" borderId="19" xfId="0" applyNumberFormat="1" applyFont="1" applyFill="1" applyBorder="1" applyAlignment="1" applyProtection="1">
      <alignment horizontal="center" vertical="center" wrapText="1"/>
    </xf>
    <xf numFmtId="2" fontId="140" fillId="28" borderId="5" xfId="0" applyNumberFormat="1" applyFont="1" applyFill="1" applyBorder="1" applyAlignment="1" applyProtection="1">
      <alignment horizontal="center" vertical="center" wrapText="1"/>
    </xf>
    <xf numFmtId="2" fontId="140" fillId="28" borderId="19" xfId="0" applyNumberFormat="1" applyFont="1" applyFill="1" applyBorder="1" applyAlignment="1" applyProtection="1">
      <alignment horizontal="center" vertical="center" wrapText="1"/>
    </xf>
    <xf numFmtId="2" fontId="139" fillId="0" borderId="7" xfId="0" applyNumberFormat="1" applyFont="1" applyFill="1" applyBorder="1" applyAlignment="1" applyProtection="1">
      <alignment horizontal="center" vertical="center" wrapText="1"/>
      <protection locked="0"/>
    </xf>
    <xf numFmtId="2" fontId="137" fillId="28" borderId="27" xfId="0" applyNumberFormat="1" applyFont="1" applyFill="1" applyBorder="1" applyAlignment="1" applyProtection="1">
      <alignment horizontal="center" vertical="center" wrapText="1"/>
    </xf>
    <xf numFmtId="2" fontId="137" fillId="6" borderId="116" xfId="0" applyNumberFormat="1" applyFont="1" applyFill="1" applyBorder="1" applyAlignment="1" applyProtection="1">
      <alignment horizontal="center" vertical="center" wrapText="1"/>
    </xf>
    <xf numFmtId="2" fontId="137" fillId="6" borderId="154" xfId="0" applyNumberFormat="1" applyFont="1" applyFill="1" applyBorder="1" applyAlignment="1" applyProtection="1">
      <alignment horizontal="center" vertical="center" wrapText="1"/>
    </xf>
    <xf numFmtId="2" fontId="137" fillId="6" borderId="86" xfId="0" applyNumberFormat="1" applyFont="1" applyFill="1" applyBorder="1" applyAlignment="1" applyProtection="1">
      <alignment horizontal="center" vertical="center" wrapText="1"/>
    </xf>
    <xf numFmtId="2" fontId="137" fillId="0" borderId="155" xfId="0" applyNumberFormat="1" applyFont="1" applyFill="1" applyBorder="1" applyAlignment="1" applyProtection="1">
      <alignment horizontal="center" vertical="center" wrapText="1"/>
      <protection locked="0"/>
    </xf>
    <xf numFmtId="2" fontId="137" fillId="0" borderId="156" xfId="0" applyNumberFormat="1" applyFont="1" applyFill="1" applyBorder="1" applyAlignment="1" applyProtection="1">
      <alignment horizontal="center" vertical="center" wrapText="1"/>
      <protection locked="0"/>
    </xf>
    <xf numFmtId="2" fontId="137" fillId="0" borderId="157" xfId="0" applyNumberFormat="1" applyFont="1" applyFill="1" applyBorder="1" applyAlignment="1" applyProtection="1">
      <alignment horizontal="center" vertical="center" wrapText="1"/>
      <protection locked="0"/>
    </xf>
    <xf numFmtId="2" fontId="137" fillId="0" borderId="125" xfId="0" applyNumberFormat="1" applyFont="1" applyFill="1" applyBorder="1" applyAlignment="1" applyProtection="1">
      <alignment horizontal="center" vertical="center" wrapText="1"/>
      <protection locked="0"/>
    </xf>
    <xf numFmtId="2" fontId="137" fillId="0" borderId="41" xfId="0" applyNumberFormat="1" applyFont="1" applyFill="1" applyBorder="1" applyAlignment="1" applyProtection="1">
      <alignment horizontal="center" vertical="center" wrapText="1"/>
      <protection locked="0"/>
    </xf>
    <xf numFmtId="2" fontId="117" fillId="24" borderId="35" xfId="0" applyNumberFormat="1" applyFont="1" applyFill="1" applyBorder="1" applyAlignment="1" applyProtection="1">
      <alignment horizontal="center" vertical="center" wrapText="1"/>
    </xf>
    <xf numFmtId="2" fontId="137" fillId="6" borderId="47" xfId="0" applyNumberFormat="1" applyFont="1" applyFill="1" applyBorder="1" applyAlignment="1" applyProtection="1">
      <alignment horizontal="center" vertical="center" wrapText="1"/>
    </xf>
    <xf numFmtId="2" fontId="137" fillId="6" borderId="31" xfId="0" applyNumberFormat="1" applyFont="1" applyFill="1" applyBorder="1" applyAlignment="1" applyProtection="1">
      <alignment horizontal="center" vertical="center" wrapText="1"/>
    </xf>
    <xf numFmtId="2" fontId="137" fillId="6" borderId="5" xfId="0" applyNumberFormat="1" applyFont="1" applyFill="1" applyBorder="1" applyAlignment="1" applyProtection="1">
      <alignment horizontal="center" vertical="center" wrapText="1"/>
    </xf>
    <xf numFmtId="2" fontId="137" fillId="6" borderId="19" xfId="0" applyNumberFormat="1" applyFont="1" applyFill="1" applyBorder="1" applyAlignment="1" applyProtection="1">
      <alignment horizontal="center" vertical="center" wrapText="1"/>
    </xf>
    <xf numFmtId="2" fontId="137" fillId="6" borderId="27" xfId="0" applyNumberFormat="1" applyFont="1" applyFill="1" applyBorder="1" applyAlignment="1" applyProtection="1">
      <alignment horizontal="center" vertical="center" wrapText="1"/>
    </xf>
    <xf numFmtId="1" fontId="126" fillId="29" borderId="158" xfId="2" applyNumberFormat="1" applyFont="1" applyFill="1" applyBorder="1" applyAlignment="1" applyProtection="1">
      <alignment horizontal="center" vertical="center" readingOrder="2"/>
      <protection locked="0"/>
    </xf>
    <xf numFmtId="2" fontId="12" fillId="26" borderId="33" xfId="0" applyNumberFormat="1" applyFont="1" applyFill="1" applyBorder="1" applyAlignment="1" applyProtection="1">
      <alignment horizontal="center" vertical="center"/>
    </xf>
    <xf numFmtId="2" fontId="12" fillId="26" borderId="0" xfId="0" applyNumberFormat="1" applyFont="1" applyFill="1" applyBorder="1" applyAlignment="1" applyProtection="1">
      <alignment horizontal="center" vertical="center"/>
    </xf>
    <xf numFmtId="2" fontId="12" fillId="26" borderId="130" xfId="0" applyNumberFormat="1" applyFont="1" applyFill="1" applyBorder="1" applyAlignment="1" applyProtection="1">
      <alignment horizontal="center" vertical="center"/>
    </xf>
    <xf numFmtId="0" fontId="10" fillId="6" borderId="116" xfId="0" applyFont="1" applyFill="1" applyBorder="1" applyAlignment="1" applyProtection="1">
      <alignment horizontal="center" vertical="center" wrapText="1"/>
    </xf>
    <xf numFmtId="0" fontId="10" fillId="6" borderId="154" xfId="0" applyFont="1" applyFill="1" applyBorder="1" applyAlignment="1" applyProtection="1">
      <alignment horizontal="center" vertical="center" wrapText="1"/>
    </xf>
    <xf numFmtId="0" fontId="10" fillId="6" borderId="86" xfId="0" applyFont="1" applyFill="1" applyBorder="1" applyAlignment="1" applyProtection="1">
      <alignment horizontal="center" vertical="center" wrapText="1"/>
    </xf>
    <xf numFmtId="0" fontId="10" fillId="29" borderId="121" xfId="0" applyFont="1" applyFill="1" applyBorder="1" applyAlignment="1" applyProtection="1">
      <alignment horizontal="center" vertical="center" wrapText="1"/>
    </xf>
    <xf numFmtId="2" fontId="137" fillId="28" borderId="29" xfId="0" applyNumberFormat="1" applyFont="1" applyFill="1" applyBorder="1" applyAlignment="1" applyProtection="1">
      <alignment horizontal="center" vertical="center" wrapText="1"/>
    </xf>
    <xf numFmtId="0" fontId="38" fillId="6" borderId="5" xfId="0" applyFont="1" applyFill="1" applyBorder="1" applyAlignment="1" applyProtection="1">
      <alignment horizontal="center" vertical="center" wrapText="1"/>
      <protection locked="0"/>
    </xf>
    <xf numFmtId="0" fontId="39" fillId="6" borderId="5" xfId="0" applyFont="1" applyFill="1" applyBorder="1" applyAlignment="1" applyProtection="1">
      <alignment horizontal="center" vertical="center" wrapText="1"/>
      <protection locked="0"/>
    </xf>
    <xf numFmtId="2" fontId="142" fillId="29" borderId="5" xfId="0" applyNumberFormat="1" applyFont="1" applyFill="1" applyBorder="1" applyAlignment="1" applyProtection="1">
      <alignment horizontal="center" vertical="center" wrapText="1"/>
      <protection locked="0"/>
    </xf>
    <xf numFmtId="2" fontId="117" fillId="0" borderId="4" xfId="0" applyNumberFormat="1" applyFont="1" applyFill="1" applyBorder="1" applyAlignment="1" applyProtection="1">
      <alignment horizontal="center" vertical="center" wrapText="1"/>
      <protection locked="0"/>
    </xf>
    <xf numFmtId="2" fontId="117" fillId="0" borderId="87" xfId="0" applyNumberFormat="1" applyFont="1" applyFill="1" applyBorder="1" applyAlignment="1" applyProtection="1">
      <alignment horizontal="center" vertical="center" wrapText="1"/>
      <protection locked="0"/>
    </xf>
    <xf numFmtId="2" fontId="116" fillId="0" borderId="4" xfId="0" applyNumberFormat="1" applyFont="1" applyFill="1" applyBorder="1" applyAlignment="1" applyProtection="1">
      <alignment horizontal="center" vertical="center" wrapText="1"/>
      <protection locked="0"/>
    </xf>
    <xf numFmtId="2" fontId="117" fillId="0" borderId="125" xfId="0" applyNumberFormat="1" applyFont="1" applyFill="1" applyBorder="1" applyAlignment="1" applyProtection="1">
      <alignment horizontal="center" vertical="center" wrapText="1"/>
      <protection locked="0"/>
    </xf>
    <xf numFmtId="2" fontId="108" fillId="0" borderId="35" xfId="0" applyNumberFormat="1" applyFont="1" applyFill="1" applyBorder="1" applyAlignment="1" applyProtection="1">
      <alignment horizontal="center" vertical="center" wrapText="1"/>
    </xf>
    <xf numFmtId="2" fontId="12" fillId="17" borderId="32" xfId="0" applyNumberFormat="1" applyFont="1" applyFill="1" applyBorder="1" applyAlignment="1" applyProtection="1">
      <alignment horizontal="center" vertical="center"/>
    </xf>
    <xf numFmtId="2" fontId="139" fillId="0" borderId="28" xfId="0" applyNumberFormat="1" applyFont="1" applyFill="1" applyBorder="1" applyAlignment="1" applyProtection="1">
      <alignment horizontal="center" vertical="center" wrapText="1"/>
      <protection locked="0"/>
    </xf>
    <xf numFmtId="0" fontId="129" fillId="6" borderId="163" xfId="0" applyFont="1" applyFill="1" applyBorder="1" applyAlignment="1" applyProtection="1">
      <alignment horizontal="center" vertical="center" wrapText="1"/>
      <protection locked="0"/>
    </xf>
    <xf numFmtId="0" fontId="106" fillId="0" borderId="63" xfId="0" applyFont="1" applyBorder="1" applyAlignment="1" applyProtection="1">
      <alignment horizontal="center" vertical="center" wrapText="1"/>
      <protection locked="0"/>
    </xf>
    <xf numFmtId="2" fontId="28" fillId="6" borderId="41" xfId="0" applyNumberFormat="1" applyFont="1" applyFill="1" applyBorder="1" applyAlignment="1" applyProtection="1">
      <alignment horizontal="center" vertical="center" wrapText="1"/>
      <protection locked="0"/>
    </xf>
    <xf numFmtId="2" fontId="28" fillId="6" borderId="41" xfId="0" applyNumberFormat="1" applyFont="1" applyFill="1" applyBorder="1" applyAlignment="1" applyProtection="1">
      <alignment horizontal="center" vertical="center"/>
      <protection locked="0"/>
    </xf>
    <xf numFmtId="2" fontId="110" fillId="6" borderId="5" xfId="0" applyNumberFormat="1" applyFont="1" applyFill="1" applyBorder="1" applyAlignment="1" applyProtection="1">
      <alignment horizontal="center" vertical="center"/>
      <protection locked="0"/>
    </xf>
    <xf numFmtId="2" fontId="139" fillId="0" borderId="165" xfId="0" applyNumberFormat="1" applyFont="1" applyFill="1" applyBorder="1" applyAlignment="1" applyProtection="1">
      <alignment horizontal="center" vertical="center" wrapText="1"/>
      <protection locked="0"/>
    </xf>
    <xf numFmtId="2" fontId="137" fillId="28" borderId="164" xfId="0" applyNumberFormat="1" applyFont="1" applyFill="1" applyBorder="1" applyAlignment="1" applyProtection="1">
      <alignment horizontal="center" vertical="center" wrapText="1"/>
    </xf>
    <xf numFmtId="0" fontId="143" fillId="0" borderId="26" xfId="0" applyFont="1" applyBorder="1" applyAlignment="1" applyProtection="1">
      <alignment horizontal="center" vertical="center" wrapText="1"/>
    </xf>
    <xf numFmtId="0" fontId="144" fillId="6" borderId="5" xfId="0" applyFont="1" applyFill="1" applyBorder="1" applyAlignment="1" applyProtection="1">
      <alignment horizontal="center" vertical="center" wrapText="1"/>
      <protection locked="0"/>
    </xf>
    <xf numFmtId="2" fontId="137" fillId="28" borderId="78" xfId="0" applyNumberFormat="1" applyFont="1" applyFill="1" applyBorder="1" applyAlignment="1" applyProtection="1">
      <alignment horizontal="center" vertical="center" wrapText="1"/>
    </xf>
    <xf numFmtId="2" fontId="12" fillId="0" borderId="166" xfId="0" applyNumberFormat="1" applyFont="1" applyBorder="1" applyAlignment="1" applyProtection="1">
      <alignment horizontal="center" vertical="center"/>
    </xf>
    <xf numFmtId="2" fontId="12" fillId="0" borderId="167" xfId="0" applyNumberFormat="1" applyFont="1" applyBorder="1" applyAlignment="1" applyProtection="1">
      <alignment horizontal="center" vertical="center"/>
    </xf>
    <xf numFmtId="2" fontId="12" fillId="0" borderId="6" xfId="0" applyNumberFormat="1" applyFont="1" applyBorder="1" applyAlignment="1" applyProtection="1">
      <alignment horizontal="center" vertical="center"/>
    </xf>
    <xf numFmtId="2" fontId="12" fillId="0" borderId="168" xfId="0" applyNumberFormat="1" applyFont="1" applyBorder="1" applyAlignment="1" applyProtection="1">
      <alignment horizontal="center" vertical="center"/>
    </xf>
    <xf numFmtId="1" fontId="32" fillId="6" borderId="53" xfId="0" applyNumberFormat="1" applyFont="1" applyFill="1" applyBorder="1" applyAlignment="1" applyProtection="1">
      <alignment horizontal="center" vertical="center"/>
    </xf>
    <xf numFmtId="1" fontId="126" fillId="29" borderId="145" xfId="2" applyNumberFormat="1" applyFont="1" applyFill="1" applyBorder="1" applyAlignment="1" applyProtection="1">
      <alignment horizontal="center" vertical="center" readingOrder="2"/>
      <protection locked="0"/>
    </xf>
    <xf numFmtId="1" fontId="126" fillId="29" borderId="148" xfId="2" applyNumberFormat="1" applyFont="1" applyFill="1" applyBorder="1" applyAlignment="1" applyProtection="1">
      <alignment horizontal="center" vertical="center" readingOrder="2"/>
      <protection locked="0"/>
    </xf>
    <xf numFmtId="1" fontId="126" fillId="29" borderId="171" xfId="2" applyNumberFormat="1" applyFont="1" applyFill="1" applyBorder="1" applyAlignment="1" applyProtection="1">
      <alignment horizontal="center" vertical="center" readingOrder="2"/>
      <protection locked="0"/>
    </xf>
    <xf numFmtId="1" fontId="126" fillId="29" borderId="169" xfId="2" applyNumberFormat="1" applyFont="1" applyFill="1" applyBorder="1" applyAlignment="1" applyProtection="1">
      <alignment horizontal="center" vertical="center" readingOrder="2"/>
      <protection locked="0"/>
    </xf>
    <xf numFmtId="1" fontId="126" fillId="29" borderId="174" xfId="2" applyNumberFormat="1" applyFont="1" applyFill="1" applyBorder="1" applyAlignment="1" applyProtection="1">
      <alignment horizontal="center" vertical="center" readingOrder="2"/>
      <protection locked="0"/>
    </xf>
    <xf numFmtId="1" fontId="126" fillId="29" borderId="79" xfId="2" applyNumberFormat="1" applyFont="1" applyFill="1" applyBorder="1" applyAlignment="1" applyProtection="1">
      <alignment horizontal="center" vertical="center" readingOrder="2"/>
      <protection locked="0"/>
    </xf>
    <xf numFmtId="1" fontId="126" fillId="29" borderId="84" xfId="2" applyNumberFormat="1" applyFont="1" applyFill="1" applyBorder="1" applyAlignment="1" applyProtection="1">
      <alignment horizontal="center" vertical="center" readingOrder="2"/>
      <protection locked="0"/>
    </xf>
    <xf numFmtId="1" fontId="126" fillId="29" borderId="175" xfId="2" applyNumberFormat="1" applyFont="1" applyFill="1" applyBorder="1" applyAlignment="1" applyProtection="1">
      <alignment horizontal="center" vertical="center" readingOrder="2"/>
      <protection locked="0"/>
    </xf>
    <xf numFmtId="1" fontId="126" fillId="29" borderId="176" xfId="2" applyNumberFormat="1" applyFont="1" applyFill="1" applyBorder="1" applyAlignment="1" applyProtection="1">
      <alignment horizontal="center" vertical="center" readingOrder="2"/>
      <protection locked="0"/>
    </xf>
    <xf numFmtId="1" fontId="126" fillId="29" borderId="177" xfId="2" applyNumberFormat="1" applyFont="1" applyFill="1" applyBorder="1" applyAlignment="1" applyProtection="1">
      <alignment horizontal="center" vertical="center" readingOrder="2"/>
      <protection locked="0"/>
    </xf>
    <xf numFmtId="1" fontId="126" fillId="29" borderId="178" xfId="2" applyNumberFormat="1" applyFont="1" applyFill="1" applyBorder="1" applyAlignment="1" applyProtection="1">
      <alignment horizontal="center" vertical="center" readingOrder="2"/>
      <protection locked="0"/>
    </xf>
    <xf numFmtId="1" fontId="126" fillId="29" borderId="179" xfId="2" applyNumberFormat="1" applyFont="1" applyFill="1" applyBorder="1" applyAlignment="1" applyProtection="1">
      <alignment horizontal="center" vertical="center" readingOrder="2"/>
      <protection locked="0"/>
    </xf>
    <xf numFmtId="1" fontId="126" fillId="29" borderId="180" xfId="2" applyNumberFormat="1" applyFont="1" applyFill="1" applyBorder="1" applyAlignment="1" applyProtection="1">
      <alignment horizontal="center" vertical="center" readingOrder="2"/>
      <protection locked="0"/>
    </xf>
    <xf numFmtId="1" fontId="126" fillId="29" borderId="181" xfId="2" applyNumberFormat="1" applyFont="1" applyFill="1" applyBorder="1" applyAlignment="1" applyProtection="1">
      <alignment horizontal="center" vertical="center" readingOrder="2"/>
      <protection locked="0"/>
    </xf>
    <xf numFmtId="0" fontId="126" fillId="0" borderId="180" xfId="2" applyNumberFormat="1" applyFont="1" applyFill="1" applyBorder="1" applyAlignment="1" applyProtection="1">
      <alignment horizontal="center" vertical="center" readingOrder="2"/>
      <protection locked="0"/>
    </xf>
    <xf numFmtId="1" fontId="126" fillId="0" borderId="180" xfId="5" applyNumberFormat="1" applyFont="1" applyFill="1" applyBorder="1" applyAlignment="1">
      <alignment horizontal="center" vertical="center" wrapText="1" readingOrder="2"/>
    </xf>
    <xf numFmtId="1" fontId="126" fillId="29" borderId="170" xfId="2" applyNumberFormat="1" applyFont="1" applyFill="1" applyBorder="1" applyAlignment="1" applyProtection="1">
      <alignment horizontal="center" vertical="center" readingOrder="2"/>
      <protection locked="0"/>
    </xf>
    <xf numFmtId="0" fontId="126" fillId="0" borderId="181" xfId="2" applyNumberFormat="1" applyFont="1" applyFill="1" applyBorder="1" applyAlignment="1" applyProtection="1">
      <alignment horizontal="center" vertical="center" readingOrder="2"/>
      <protection locked="0"/>
    </xf>
    <xf numFmtId="0" fontId="126" fillId="0" borderId="179" xfId="2" applyNumberFormat="1" applyFont="1" applyFill="1" applyBorder="1" applyAlignment="1" applyProtection="1">
      <alignment horizontal="center" vertical="center" readingOrder="2"/>
      <protection locked="0"/>
    </xf>
    <xf numFmtId="1" fontId="126" fillId="29" borderId="182" xfId="2" applyNumberFormat="1" applyFont="1" applyFill="1" applyBorder="1" applyAlignment="1" applyProtection="1">
      <alignment horizontal="center" vertical="center" readingOrder="2"/>
      <protection locked="0"/>
    </xf>
    <xf numFmtId="1" fontId="126" fillId="0" borderId="181" xfId="5" applyNumberFormat="1" applyFont="1" applyFill="1" applyBorder="1" applyAlignment="1">
      <alignment horizontal="center" vertical="center" wrapText="1" readingOrder="2"/>
    </xf>
    <xf numFmtId="1" fontId="126" fillId="29" borderId="172" xfId="2" applyNumberFormat="1" applyFont="1" applyFill="1" applyBorder="1" applyAlignment="1" applyProtection="1">
      <alignment horizontal="center" vertical="center" readingOrder="2"/>
      <protection locked="0"/>
    </xf>
    <xf numFmtId="1" fontId="126" fillId="29" borderId="183" xfId="2" applyNumberFormat="1" applyFont="1" applyFill="1" applyBorder="1" applyAlignment="1" applyProtection="1">
      <alignment horizontal="center" vertical="center" readingOrder="2"/>
      <protection locked="0"/>
    </xf>
    <xf numFmtId="1" fontId="126" fillId="29" borderId="173" xfId="2" applyNumberFormat="1" applyFont="1" applyFill="1" applyBorder="1" applyAlignment="1" applyProtection="1">
      <alignment horizontal="center" vertical="center" wrapText="1" readingOrder="2"/>
      <protection locked="0"/>
    </xf>
    <xf numFmtId="1" fontId="126" fillId="29" borderId="173" xfId="2" applyNumberFormat="1" applyFont="1" applyFill="1" applyBorder="1" applyAlignment="1" applyProtection="1">
      <alignment vertical="center" wrapText="1" readingOrder="2"/>
      <protection locked="0"/>
    </xf>
    <xf numFmtId="1" fontId="126" fillId="29" borderId="184" xfId="2" applyNumberFormat="1" applyFont="1" applyFill="1" applyBorder="1" applyAlignment="1" applyProtection="1">
      <alignment horizontal="center" vertical="center" readingOrder="2"/>
      <protection locked="0"/>
    </xf>
    <xf numFmtId="1" fontId="126" fillId="29" borderId="147" xfId="2" applyNumberFormat="1" applyFont="1" applyFill="1" applyBorder="1" applyAlignment="1" applyProtection="1">
      <alignment horizontal="center" vertical="center" readingOrder="2"/>
      <protection locked="0"/>
    </xf>
    <xf numFmtId="0" fontId="126" fillId="0" borderId="170" xfId="2" applyNumberFormat="1" applyFont="1" applyFill="1" applyBorder="1" applyAlignment="1" applyProtection="1">
      <alignment horizontal="center" vertical="center" readingOrder="2"/>
      <protection locked="0"/>
    </xf>
    <xf numFmtId="2" fontId="117" fillId="24" borderId="4" xfId="0" applyNumberFormat="1" applyFont="1" applyFill="1" applyBorder="1" applyAlignment="1" applyProtection="1">
      <alignment horizontal="center" vertical="center" wrapText="1"/>
    </xf>
    <xf numFmtId="0" fontId="117" fillId="24" borderId="4" xfId="0" applyFont="1" applyFill="1" applyBorder="1" applyAlignment="1" applyProtection="1">
      <alignment horizontal="center" vertical="center" wrapText="1"/>
    </xf>
    <xf numFmtId="0" fontId="117" fillId="24" borderId="76" xfId="0" applyFont="1" applyFill="1" applyBorder="1" applyAlignment="1" applyProtection="1">
      <alignment horizontal="center" vertical="center" wrapText="1"/>
    </xf>
    <xf numFmtId="0" fontId="41" fillId="24" borderId="73" xfId="0" applyFont="1" applyFill="1" applyBorder="1" applyAlignment="1" applyProtection="1">
      <alignment horizontal="center" vertical="center" wrapText="1"/>
    </xf>
    <xf numFmtId="0" fontId="41" fillId="24" borderId="4" xfId="0" applyFont="1" applyFill="1" applyBorder="1" applyAlignment="1" applyProtection="1">
      <alignment horizontal="center" vertical="center" wrapText="1"/>
    </xf>
    <xf numFmtId="0" fontId="33" fillId="17" borderId="74" xfId="0" applyFont="1" applyFill="1" applyBorder="1" applyAlignment="1" applyProtection="1">
      <alignment horizontal="center" vertical="center" wrapText="1"/>
    </xf>
    <xf numFmtId="0" fontId="33" fillId="17" borderId="35" xfId="0" applyFont="1" applyFill="1" applyBorder="1" applyAlignment="1" applyProtection="1">
      <alignment horizontal="center" vertical="center" wrapText="1"/>
    </xf>
    <xf numFmtId="0" fontId="8" fillId="6" borderId="51" xfId="0" applyFont="1" applyFill="1" applyBorder="1" applyAlignment="1" applyProtection="1">
      <alignment horizontal="center" vertical="center" wrapText="1"/>
    </xf>
    <xf numFmtId="0" fontId="8" fillId="6" borderId="38" xfId="0" applyFont="1" applyFill="1" applyBorder="1" applyAlignment="1" applyProtection="1">
      <alignment horizontal="center" vertical="center" wrapText="1"/>
    </xf>
    <xf numFmtId="0" fontId="141" fillId="25" borderId="4" xfId="0" applyFont="1" applyFill="1" applyBorder="1" applyAlignment="1" applyProtection="1">
      <alignment horizontal="center" vertical="center" wrapText="1"/>
    </xf>
    <xf numFmtId="0" fontId="141" fillId="25" borderId="76" xfId="0" applyFont="1" applyFill="1" applyBorder="1" applyAlignment="1" applyProtection="1">
      <alignment horizontal="center" vertical="center" wrapText="1"/>
    </xf>
    <xf numFmtId="0" fontId="6" fillId="17" borderId="75" xfId="0" applyFont="1" applyFill="1" applyBorder="1" applyAlignment="1" applyProtection="1">
      <alignment horizontal="center" vertical="center" wrapText="1"/>
    </xf>
    <xf numFmtId="0" fontId="6" fillId="17" borderId="28" xfId="0" applyFont="1" applyFill="1" applyBorder="1" applyAlignment="1" applyProtection="1">
      <alignment horizontal="center" vertical="center" wrapText="1"/>
    </xf>
    <xf numFmtId="2" fontId="137" fillId="6" borderId="88" xfId="0" applyNumberFormat="1" applyFont="1" applyFill="1" applyBorder="1" applyAlignment="1" applyProtection="1">
      <alignment horizontal="center" vertical="center" wrapText="1"/>
    </xf>
    <xf numFmtId="2" fontId="137" fillId="6" borderId="99" xfId="0" applyNumberFormat="1" applyFont="1" applyFill="1" applyBorder="1" applyAlignment="1" applyProtection="1">
      <alignment horizontal="center" vertical="center" wrapText="1"/>
    </xf>
    <xf numFmtId="0" fontId="33" fillId="17" borderId="73" xfId="0" applyFont="1" applyFill="1" applyBorder="1" applyAlignment="1" applyProtection="1">
      <alignment horizontal="center" vertical="center" wrapText="1"/>
    </xf>
    <xf numFmtId="0" fontId="33" fillId="17" borderId="4" xfId="0" applyFont="1" applyFill="1" applyBorder="1" applyAlignment="1" applyProtection="1">
      <alignment horizontal="center" vertical="center" wrapText="1"/>
    </xf>
    <xf numFmtId="2" fontId="137" fillId="17" borderId="4" xfId="0" applyNumberFormat="1" applyFont="1" applyFill="1" applyBorder="1" applyAlignment="1" applyProtection="1">
      <alignment horizontal="center" vertical="center" wrapText="1"/>
    </xf>
    <xf numFmtId="0" fontId="137" fillId="17" borderId="4" xfId="0" applyFont="1" applyFill="1" applyBorder="1" applyAlignment="1" applyProtection="1">
      <alignment horizontal="center" vertical="center" wrapText="1"/>
    </xf>
    <xf numFmtId="0" fontId="137" fillId="17" borderId="76" xfId="0" applyFont="1" applyFill="1" applyBorder="1" applyAlignment="1" applyProtection="1">
      <alignment horizontal="center" vertical="center" wrapText="1"/>
    </xf>
    <xf numFmtId="2" fontId="137" fillId="17" borderId="35" xfId="0" applyNumberFormat="1" applyFont="1" applyFill="1" applyBorder="1" applyAlignment="1" applyProtection="1">
      <alignment horizontal="center" vertical="center" wrapText="1"/>
    </xf>
    <xf numFmtId="0" fontId="137" fillId="17" borderId="35" xfId="0" applyFont="1" applyFill="1" applyBorder="1" applyAlignment="1" applyProtection="1">
      <alignment horizontal="center" vertical="center" wrapText="1"/>
    </xf>
    <xf numFmtId="0" fontId="137" fillId="17" borderId="77" xfId="0" applyFont="1" applyFill="1" applyBorder="1" applyAlignment="1" applyProtection="1">
      <alignment horizontal="center" vertical="center" wrapText="1"/>
    </xf>
    <xf numFmtId="0" fontId="11" fillId="17" borderId="28" xfId="0" applyFont="1" applyFill="1" applyBorder="1" applyAlignment="1" applyProtection="1">
      <alignment horizontal="center" vertical="center" wrapText="1"/>
    </xf>
    <xf numFmtId="0" fontId="11" fillId="17" borderId="78" xfId="0" applyFont="1" applyFill="1" applyBorder="1" applyAlignment="1" applyProtection="1">
      <alignment horizontal="center" vertical="center" wrapText="1"/>
    </xf>
    <xf numFmtId="0" fontId="9" fillId="6" borderId="115" xfId="0" applyFont="1" applyFill="1" applyBorder="1" applyAlignment="1" applyProtection="1">
      <alignment horizontal="center" vertical="center" wrapText="1"/>
    </xf>
    <xf numFmtId="0" fontId="9" fillId="6" borderId="153" xfId="0" applyFont="1" applyFill="1" applyBorder="1" applyAlignment="1" applyProtection="1">
      <alignment horizontal="center" vertical="center" wrapText="1"/>
    </xf>
    <xf numFmtId="0" fontId="9" fillId="6" borderId="118" xfId="0" applyFont="1" applyFill="1" applyBorder="1" applyAlignment="1" applyProtection="1">
      <alignment horizontal="center" vertical="center" wrapText="1"/>
    </xf>
    <xf numFmtId="0" fontId="9" fillId="6" borderId="120" xfId="0" applyFont="1" applyFill="1" applyBorder="1" applyAlignment="1" applyProtection="1">
      <alignment horizontal="center" vertical="center" wrapText="1"/>
    </xf>
    <xf numFmtId="0" fontId="6" fillId="6" borderId="75" xfId="0" applyFont="1" applyFill="1" applyBorder="1" applyAlignment="1" applyProtection="1">
      <alignment horizontal="center" vertical="center" wrapText="1"/>
    </xf>
    <xf numFmtId="0" fontId="6" fillId="6" borderId="28"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1" fillId="6" borderId="78" xfId="0" applyFont="1" applyFill="1" applyBorder="1" applyAlignment="1" applyProtection="1">
      <alignment horizontal="center" vertical="center" wrapText="1"/>
    </xf>
    <xf numFmtId="2" fontId="137" fillId="6" borderId="86" xfId="0" applyNumberFormat="1" applyFont="1" applyFill="1" applyBorder="1" applyAlignment="1" applyProtection="1">
      <alignment horizontal="center" vertical="center" wrapText="1"/>
    </xf>
    <xf numFmtId="0" fontId="137" fillId="6" borderId="86" xfId="0" applyFont="1" applyFill="1" applyBorder="1" applyAlignment="1" applyProtection="1">
      <alignment horizontal="center" vertical="center" wrapText="1"/>
    </xf>
    <xf numFmtId="0" fontId="137" fillId="6" borderId="119" xfId="0" applyFont="1" applyFill="1" applyBorder="1" applyAlignment="1" applyProtection="1">
      <alignment horizontal="center" vertical="center" wrapText="1"/>
    </xf>
    <xf numFmtId="2" fontId="137" fillId="6" borderId="125" xfId="0" applyNumberFormat="1" applyFont="1" applyFill="1" applyBorder="1" applyAlignment="1" applyProtection="1">
      <alignment horizontal="center" vertical="center" wrapText="1"/>
    </xf>
    <xf numFmtId="2" fontId="137" fillId="6" borderId="126" xfId="0" applyNumberFormat="1" applyFont="1" applyFill="1" applyBorder="1" applyAlignment="1" applyProtection="1">
      <alignment horizontal="center" vertical="center" wrapText="1"/>
    </xf>
    <xf numFmtId="0" fontId="31" fillId="0" borderId="4" xfId="0" applyFont="1" applyFill="1" applyBorder="1" applyAlignment="1" applyProtection="1">
      <alignment horizontal="right" vertical="center" wrapText="1"/>
      <protection locked="0"/>
    </xf>
    <xf numFmtId="0" fontId="31" fillId="0" borderId="76" xfId="0" applyFont="1" applyFill="1" applyBorder="1" applyAlignment="1" applyProtection="1">
      <alignment horizontal="right" vertical="center" wrapText="1"/>
      <protection locked="0"/>
    </xf>
    <xf numFmtId="0" fontId="31" fillId="0" borderId="12"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2" fontId="5" fillId="6" borderId="25" xfId="0" applyNumberFormat="1" applyFont="1" applyFill="1" applyBorder="1" applyAlignment="1" applyProtection="1">
      <alignment horizontal="center" vertical="center" wrapText="1"/>
    </xf>
    <xf numFmtId="2" fontId="5" fillId="6" borderId="36" xfId="0" applyNumberFormat="1" applyFont="1" applyFill="1" applyBorder="1" applyAlignment="1" applyProtection="1">
      <alignment horizontal="center" vertical="center" wrapText="1"/>
    </xf>
    <xf numFmtId="0" fontId="68" fillId="13" borderId="0" xfId="0" applyFont="1" applyFill="1" applyBorder="1" applyAlignment="1" applyProtection="1">
      <alignment horizontal="center" vertical="center" wrapText="1"/>
    </xf>
    <xf numFmtId="0" fontId="31" fillId="6" borderId="75" xfId="0" applyFont="1" applyFill="1" applyBorder="1" applyAlignment="1" applyProtection="1">
      <alignment horizontal="center" vertical="center" wrapText="1"/>
    </xf>
    <xf numFmtId="0" fontId="31" fillId="6" borderId="28" xfId="0" applyFont="1" applyFill="1" applyBorder="1" applyAlignment="1" applyProtection="1">
      <alignment horizontal="center" vertical="center" wrapText="1"/>
    </xf>
    <xf numFmtId="0" fontId="31" fillId="0" borderId="30"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1" fillId="0" borderId="52" xfId="0" applyFont="1" applyBorder="1" applyAlignment="1" applyProtection="1">
      <alignment horizontal="center" vertical="center" wrapText="1"/>
    </xf>
    <xf numFmtId="0" fontId="31" fillId="0" borderId="41"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31" fillId="6" borderId="74" xfId="0" applyFont="1" applyFill="1" applyBorder="1" applyAlignment="1" applyProtection="1">
      <alignment horizontal="center" vertical="center" wrapText="1"/>
    </xf>
    <xf numFmtId="0" fontId="31" fillId="6" borderId="35" xfId="0" applyFont="1" applyFill="1" applyBorder="1" applyAlignment="1" applyProtection="1">
      <alignment horizontal="center" vertical="center" wrapText="1"/>
    </xf>
    <xf numFmtId="0" fontId="20" fillId="0" borderId="41" xfId="0" applyFont="1" applyBorder="1" applyAlignment="1" applyProtection="1">
      <alignment horizontal="center" vertical="center" wrapText="1"/>
    </xf>
    <xf numFmtId="0" fontId="31" fillId="0" borderId="28" xfId="0" applyFont="1" applyFill="1" applyBorder="1" applyAlignment="1" applyProtection="1">
      <alignment horizontal="right" vertical="center" wrapText="1"/>
      <protection locked="0"/>
    </xf>
    <xf numFmtId="0" fontId="31" fillId="0" borderId="78" xfId="0" applyFont="1" applyFill="1" applyBorder="1" applyAlignment="1" applyProtection="1">
      <alignment horizontal="right" vertical="center" wrapText="1"/>
      <protection locked="0"/>
    </xf>
    <xf numFmtId="0" fontId="11" fillId="6" borderId="60" xfId="0" applyFont="1" applyFill="1" applyBorder="1" applyAlignment="1" applyProtection="1">
      <alignment horizontal="center" vertical="center" wrapText="1"/>
    </xf>
    <xf numFmtId="0" fontId="11" fillId="6" borderId="38" xfId="0" applyFont="1" applyFill="1" applyBorder="1" applyAlignment="1" applyProtection="1">
      <alignment horizontal="center" vertical="center" wrapText="1"/>
    </xf>
    <xf numFmtId="0" fontId="11" fillId="24" borderId="73" xfId="0" applyFont="1" applyFill="1" applyBorder="1" applyAlignment="1" applyProtection="1">
      <alignment horizontal="center" vertical="center" wrapText="1"/>
    </xf>
    <xf numFmtId="0" fontId="11" fillId="24" borderId="4" xfId="0" applyFont="1" applyFill="1" applyBorder="1" applyAlignment="1" applyProtection="1">
      <alignment horizontal="center" vertical="center" wrapText="1"/>
    </xf>
    <xf numFmtId="0" fontId="67" fillId="1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2" fontId="109" fillId="0" borderId="73" xfId="0" applyNumberFormat="1" applyFont="1" applyBorder="1" applyAlignment="1" applyProtection="1">
      <alignment horizontal="center" vertical="center" wrapText="1"/>
    </xf>
    <xf numFmtId="0" fontId="109" fillId="0" borderId="4" xfId="0" applyFont="1" applyBorder="1" applyAlignment="1" applyProtection="1">
      <alignment horizontal="center" vertical="center" wrapText="1"/>
    </xf>
    <xf numFmtId="0" fontId="78" fillId="28" borderId="114" xfId="0" applyFont="1" applyFill="1" applyBorder="1" applyAlignment="1" applyProtection="1">
      <alignment horizontal="center" vertical="center" wrapText="1"/>
    </xf>
    <xf numFmtId="0" fontId="78" fillId="28" borderId="90" xfId="0" applyFont="1" applyFill="1" applyBorder="1" applyAlignment="1" applyProtection="1">
      <alignment horizontal="center" vertical="center" wrapText="1"/>
    </xf>
    <xf numFmtId="0" fontId="78" fillId="28" borderId="66" xfId="0" applyFont="1" applyFill="1" applyBorder="1" applyAlignment="1" applyProtection="1">
      <alignment horizontal="center" vertical="center" wrapText="1"/>
    </xf>
    <xf numFmtId="0" fontId="109" fillId="0" borderId="4" xfId="0" applyFont="1" applyFill="1" applyBorder="1" applyAlignment="1" applyProtection="1">
      <alignment horizontal="center" vertical="center" wrapText="1"/>
    </xf>
    <xf numFmtId="2" fontId="109" fillId="0" borderId="4" xfId="0" applyNumberFormat="1" applyFont="1" applyBorder="1" applyAlignment="1" applyProtection="1">
      <alignment horizontal="center" vertical="center" wrapText="1"/>
    </xf>
    <xf numFmtId="0" fontId="6" fillId="24" borderId="75" xfId="0" applyFont="1" applyFill="1" applyBorder="1" applyAlignment="1" applyProtection="1">
      <alignment horizontal="center" vertical="center" wrapText="1"/>
    </xf>
    <xf numFmtId="0" fontId="6" fillId="24" borderId="28" xfId="0" applyFont="1" applyFill="1" applyBorder="1" applyAlignment="1" applyProtection="1">
      <alignment horizontal="center" vertical="center" wrapText="1"/>
    </xf>
    <xf numFmtId="0" fontId="11" fillId="24" borderId="28" xfId="0" applyFont="1" applyFill="1" applyBorder="1" applyAlignment="1" applyProtection="1">
      <alignment horizontal="center" vertical="center" wrapText="1"/>
    </xf>
    <xf numFmtId="0" fontId="11" fillId="24" borderId="78" xfId="0" applyFont="1" applyFill="1" applyBorder="1" applyAlignment="1" applyProtection="1">
      <alignment horizontal="center" vertical="center" wrapText="1"/>
    </xf>
    <xf numFmtId="0" fontId="67" fillId="28" borderId="75" xfId="0" applyFont="1" applyFill="1" applyBorder="1" applyAlignment="1" applyProtection="1">
      <alignment horizontal="center" vertical="center" wrapText="1"/>
    </xf>
    <xf numFmtId="0" fontId="67" fillId="28" borderId="28" xfId="0" applyFont="1" applyFill="1" applyBorder="1" applyAlignment="1" applyProtection="1">
      <alignment horizontal="center" vertical="center" wrapText="1"/>
    </xf>
    <xf numFmtId="0" fontId="78" fillId="28" borderId="56" xfId="0" applyFont="1" applyFill="1" applyBorder="1" applyAlignment="1" applyProtection="1">
      <alignment horizontal="center" vertical="center" wrapText="1"/>
    </xf>
    <xf numFmtId="0" fontId="78" fillId="28" borderId="4" xfId="0" applyFont="1" applyFill="1" applyBorder="1" applyAlignment="1" applyProtection="1">
      <alignment horizontal="center" vertical="center" wrapText="1"/>
    </xf>
    <xf numFmtId="2" fontId="137" fillId="6" borderId="121" xfId="0" applyNumberFormat="1" applyFont="1" applyFill="1" applyBorder="1" applyAlignment="1" applyProtection="1">
      <alignment horizontal="center" vertical="center" wrapText="1"/>
    </xf>
    <xf numFmtId="0" fontId="137" fillId="6" borderId="121" xfId="0" applyFont="1" applyFill="1" applyBorder="1" applyAlignment="1" applyProtection="1">
      <alignment horizontal="center" vertical="center" wrapText="1"/>
    </xf>
    <xf numFmtId="0" fontId="137" fillId="6" borderId="122" xfId="0" applyFont="1" applyFill="1" applyBorder="1" applyAlignment="1" applyProtection="1">
      <alignment horizontal="center" vertical="center" wrapText="1"/>
    </xf>
    <xf numFmtId="2" fontId="137" fillId="6" borderId="4" xfId="0" applyNumberFormat="1" applyFont="1" applyFill="1" applyBorder="1" applyAlignment="1" applyProtection="1">
      <alignment horizontal="center" vertical="center" wrapText="1"/>
    </xf>
    <xf numFmtId="2" fontId="137" fillId="6" borderId="76" xfId="0" applyNumberFormat="1" applyFont="1" applyFill="1" applyBorder="1" applyAlignment="1" applyProtection="1">
      <alignment horizontal="center" vertical="center" wrapText="1"/>
    </xf>
    <xf numFmtId="2" fontId="137" fillId="6" borderId="35" xfId="0" applyNumberFormat="1" applyFont="1" applyFill="1" applyBorder="1" applyAlignment="1" applyProtection="1">
      <alignment horizontal="center" vertical="center" wrapText="1"/>
    </xf>
    <xf numFmtId="2" fontId="137" fillId="6" borderId="77" xfId="0" applyNumberFormat="1" applyFont="1" applyFill="1" applyBorder="1" applyAlignment="1" applyProtection="1">
      <alignment horizontal="center" vertical="center" wrapText="1"/>
    </xf>
    <xf numFmtId="2" fontId="137" fillId="6" borderId="116" xfId="0" applyNumberFormat="1" applyFont="1" applyFill="1" applyBorder="1" applyAlignment="1" applyProtection="1">
      <alignment horizontal="center" vertical="center" wrapText="1"/>
    </xf>
    <xf numFmtId="0" fontId="137" fillId="6" borderId="116" xfId="0" applyFont="1" applyFill="1" applyBorder="1" applyAlignment="1" applyProtection="1">
      <alignment horizontal="center" vertical="center" wrapText="1"/>
    </xf>
    <xf numFmtId="0" fontId="137" fillId="6" borderId="117" xfId="0" applyFont="1" applyFill="1" applyBorder="1" applyAlignment="1" applyProtection="1">
      <alignment horizontal="center" vertical="center" wrapText="1"/>
    </xf>
    <xf numFmtId="2" fontId="137" fillId="6" borderId="87" xfId="0" applyNumberFormat="1" applyFont="1" applyFill="1" applyBorder="1" applyAlignment="1" applyProtection="1">
      <alignment horizontal="center" vertical="center" wrapText="1"/>
    </xf>
    <xf numFmtId="2" fontId="137" fillId="6" borderId="101" xfId="0" applyNumberFormat="1" applyFont="1" applyFill="1" applyBorder="1" applyAlignment="1" applyProtection="1">
      <alignment horizontal="center" vertical="center" wrapText="1"/>
    </xf>
    <xf numFmtId="0" fontId="11" fillId="6" borderId="73" xfId="0" applyFont="1" applyFill="1" applyBorder="1" applyAlignment="1" applyProtection="1">
      <alignment horizontal="center" vertical="center" wrapText="1"/>
    </xf>
    <xf numFmtId="0" fontId="11" fillId="6" borderId="98" xfId="0" applyFont="1" applyFill="1" applyBorder="1" applyAlignment="1" applyProtection="1">
      <alignment horizontal="center" vertical="center" wrapText="1"/>
    </xf>
    <xf numFmtId="0" fontId="33" fillId="6" borderId="100" xfId="0" applyFont="1" applyFill="1" applyBorder="1" applyAlignment="1" applyProtection="1">
      <alignment horizontal="center" vertical="center" wrapText="1"/>
    </xf>
    <xf numFmtId="0" fontId="33" fillId="6" borderId="98" xfId="0" applyFont="1" applyFill="1" applyBorder="1" applyAlignment="1" applyProtection="1">
      <alignment horizontal="center" vertical="center" wrapText="1"/>
    </xf>
    <xf numFmtId="0" fontId="33" fillId="6" borderId="123" xfId="0" applyFont="1" applyFill="1" applyBorder="1" applyAlignment="1" applyProtection="1">
      <alignment horizontal="center" vertical="center" wrapText="1"/>
    </xf>
    <xf numFmtId="0" fontId="33" fillId="6" borderId="74" xfId="0" applyFont="1" applyFill="1" applyBorder="1" applyAlignment="1" applyProtection="1">
      <alignment horizontal="center" vertical="center" wrapText="1"/>
    </xf>
    <xf numFmtId="2" fontId="137" fillId="6" borderId="41" xfId="0" applyNumberFormat="1" applyFont="1" applyFill="1" applyBorder="1" applyAlignment="1" applyProtection="1">
      <alignment horizontal="center" vertical="center" wrapText="1"/>
    </xf>
    <xf numFmtId="2" fontId="137" fillId="6" borderId="104" xfId="0" applyNumberFormat="1" applyFont="1" applyFill="1" applyBorder="1" applyAlignment="1" applyProtection="1">
      <alignment horizontal="center" vertical="center" wrapText="1"/>
    </xf>
    <xf numFmtId="0" fontId="33" fillId="6" borderId="124" xfId="0" applyFont="1" applyFill="1" applyBorder="1" applyAlignment="1" applyProtection="1">
      <alignment horizontal="center" vertical="center" wrapText="1"/>
    </xf>
    <xf numFmtId="0" fontId="33" fillId="6" borderId="125" xfId="0" applyFont="1" applyFill="1" applyBorder="1" applyAlignment="1" applyProtection="1">
      <alignment horizontal="center" vertical="center" wrapText="1"/>
    </xf>
    <xf numFmtId="0" fontId="79" fillId="13" borderId="0" xfId="0" applyFont="1" applyFill="1" applyBorder="1" applyAlignment="1" applyProtection="1">
      <alignment horizontal="center" vertical="center" wrapText="1"/>
    </xf>
    <xf numFmtId="0" fontId="83" fillId="0" borderId="0" xfId="0" applyFont="1" applyAlignment="1" applyProtection="1">
      <alignment horizontal="center" vertical="center" textRotation="90"/>
    </xf>
    <xf numFmtId="0" fontId="92" fillId="0" borderId="0" xfId="0" applyFont="1" applyBorder="1" applyAlignment="1" applyProtection="1">
      <alignment horizontal="center" vertical="center" textRotation="90" wrapText="1"/>
    </xf>
    <xf numFmtId="0" fontId="11" fillId="24" borderId="74" xfId="0" applyFont="1" applyFill="1" applyBorder="1" applyAlignment="1" applyProtection="1">
      <alignment horizontal="center" vertical="center" wrapText="1"/>
    </xf>
    <xf numFmtId="0" fontId="11" fillId="24" borderId="35" xfId="0" applyFont="1" applyFill="1" applyBorder="1" applyAlignment="1" applyProtection="1">
      <alignment horizontal="center" vertical="center" wrapText="1"/>
    </xf>
    <xf numFmtId="0" fontId="141" fillId="25" borderId="35" xfId="0" applyFont="1" applyFill="1" applyBorder="1" applyAlignment="1" applyProtection="1">
      <alignment horizontal="center" vertical="center" wrapText="1"/>
    </xf>
    <xf numFmtId="0" fontId="141" fillId="25" borderId="77" xfId="0" applyFont="1" applyFill="1" applyBorder="1" applyAlignment="1" applyProtection="1">
      <alignment horizontal="center" vertical="center" wrapText="1"/>
    </xf>
    <xf numFmtId="0" fontId="81" fillId="0" borderId="0" xfId="0" applyFont="1" applyBorder="1" applyAlignment="1" applyProtection="1">
      <alignment horizontal="center" vertical="center" textRotation="90" wrapText="1"/>
    </xf>
    <xf numFmtId="0" fontId="31" fillId="0" borderId="35" xfId="0" applyFont="1" applyFill="1" applyBorder="1" applyAlignment="1" applyProtection="1">
      <alignment horizontal="right" vertical="center" wrapText="1"/>
      <protection locked="0"/>
    </xf>
    <xf numFmtId="0" fontId="31" fillId="0" borderId="77" xfId="0" applyFont="1" applyFill="1" applyBorder="1" applyAlignment="1" applyProtection="1">
      <alignment horizontal="right" vertical="center" wrapText="1"/>
      <protection locked="0"/>
    </xf>
    <xf numFmtId="0" fontId="82" fillId="0" borderId="0" xfId="0" applyFont="1" applyBorder="1" applyAlignment="1" applyProtection="1">
      <alignment horizontal="center" vertical="center" textRotation="90" wrapText="1"/>
    </xf>
    <xf numFmtId="1" fontId="67" fillId="28" borderId="4" xfId="0" applyNumberFormat="1" applyFont="1" applyFill="1" applyBorder="1" applyAlignment="1" applyProtection="1">
      <alignment horizontal="center" vertical="center" wrapText="1"/>
    </xf>
    <xf numFmtId="1" fontId="67" fillId="28" borderId="76" xfId="0" applyNumberFormat="1" applyFont="1" applyFill="1" applyBorder="1" applyAlignment="1" applyProtection="1">
      <alignment horizontal="center" vertical="center" wrapText="1"/>
    </xf>
    <xf numFmtId="0" fontId="120" fillId="0" borderId="109" xfId="0" applyNumberFormat="1" applyFont="1" applyFill="1" applyBorder="1" applyAlignment="1" applyProtection="1">
      <alignment horizontal="center" vertical="center" wrapText="1"/>
    </xf>
    <xf numFmtId="0" fontId="120" fillId="0" borderId="110" xfId="0" applyNumberFormat="1" applyFont="1" applyFill="1" applyBorder="1" applyAlignment="1" applyProtection="1">
      <alignment horizontal="center" vertical="center" wrapText="1"/>
    </xf>
    <xf numFmtId="0" fontId="120" fillId="0" borderId="111" xfId="0" applyNumberFormat="1" applyFont="1" applyFill="1" applyBorder="1" applyAlignment="1" applyProtection="1">
      <alignment horizontal="center" vertical="center" wrapText="1"/>
    </xf>
    <xf numFmtId="0" fontId="108" fillId="0" borderId="109" xfId="0" applyFont="1" applyFill="1" applyBorder="1" applyAlignment="1" applyProtection="1">
      <alignment horizontal="center" vertical="center" wrapText="1"/>
    </xf>
    <xf numFmtId="0" fontId="108" fillId="0" borderId="112" xfId="0" applyFont="1" applyFill="1" applyBorder="1" applyAlignment="1" applyProtection="1">
      <alignment horizontal="center" vertical="center" wrapText="1"/>
    </xf>
    <xf numFmtId="0" fontId="17" fillId="28" borderId="4" xfId="0" applyFont="1" applyFill="1" applyBorder="1" applyAlignment="1" applyProtection="1">
      <alignment horizontal="center" vertical="center" wrapText="1"/>
    </xf>
    <xf numFmtId="0" fontId="67" fillId="28" borderId="73" xfId="0" applyFont="1" applyFill="1" applyBorder="1" applyAlignment="1" applyProtection="1">
      <alignment horizontal="center" vertical="center" wrapText="1"/>
    </xf>
    <xf numFmtId="0" fontId="67" fillId="28" borderId="4" xfId="0" applyFont="1" applyFill="1" applyBorder="1" applyAlignment="1" applyProtection="1">
      <alignment horizontal="center" vertical="center" wrapText="1"/>
    </xf>
    <xf numFmtId="2" fontId="109" fillId="0" borderId="35" xfId="0" applyNumberFormat="1" applyFont="1" applyFill="1" applyBorder="1" applyAlignment="1" applyProtection="1">
      <alignment horizontal="center" vertical="center" wrapText="1"/>
    </xf>
    <xf numFmtId="0" fontId="109" fillId="0" borderId="35" xfId="0" applyFont="1" applyFill="1" applyBorder="1" applyAlignment="1" applyProtection="1">
      <alignment horizontal="center" vertical="center" wrapText="1"/>
    </xf>
    <xf numFmtId="2" fontId="108" fillId="0" borderId="35" xfId="0" applyNumberFormat="1" applyFont="1" applyFill="1" applyBorder="1" applyAlignment="1" applyProtection="1">
      <alignment horizontal="center" vertical="center" wrapText="1"/>
    </xf>
    <xf numFmtId="0" fontId="108" fillId="0" borderId="35" xfId="0" applyFont="1" applyFill="1" applyBorder="1" applyAlignment="1" applyProtection="1">
      <alignment horizontal="center" vertical="center" wrapText="1"/>
    </xf>
    <xf numFmtId="2" fontId="108" fillId="0" borderId="143" xfId="0" applyNumberFormat="1" applyFont="1" applyFill="1" applyBorder="1" applyAlignment="1" applyProtection="1">
      <alignment horizontal="center" vertical="center" wrapText="1"/>
    </xf>
    <xf numFmtId="2" fontId="108" fillId="0" borderId="112" xfId="0" applyNumberFormat="1" applyFont="1" applyFill="1" applyBorder="1" applyAlignment="1" applyProtection="1">
      <alignment horizontal="center" vertical="center" wrapText="1"/>
    </xf>
    <xf numFmtId="2" fontId="137" fillId="28" borderId="4" xfId="0" applyNumberFormat="1" applyFont="1" applyFill="1" applyBorder="1" applyAlignment="1" applyProtection="1">
      <alignment horizontal="center" vertical="center" wrapText="1"/>
    </xf>
    <xf numFmtId="0" fontId="137" fillId="28" borderId="4" xfId="0" applyFont="1" applyFill="1" applyBorder="1" applyAlignment="1" applyProtection="1">
      <alignment horizontal="center" vertical="center" wrapText="1"/>
    </xf>
    <xf numFmtId="0" fontId="137" fillId="28" borderId="76" xfId="0" applyFont="1" applyFill="1" applyBorder="1" applyAlignment="1" applyProtection="1">
      <alignment horizontal="center" vertical="center" wrapText="1"/>
    </xf>
    <xf numFmtId="0" fontId="87" fillId="0" borderId="0" xfId="0" applyFont="1" applyBorder="1" applyAlignment="1" applyProtection="1">
      <alignment horizontal="center" vertical="center" textRotation="90" wrapText="1"/>
    </xf>
    <xf numFmtId="0" fontId="84" fillId="0" borderId="0" xfId="0" applyFont="1" applyBorder="1" applyAlignment="1" applyProtection="1">
      <alignment horizontal="center" vertical="center" textRotation="90" wrapText="1"/>
    </xf>
    <xf numFmtId="0" fontId="8" fillId="17" borderId="73" xfId="0" applyFont="1" applyFill="1" applyBorder="1" applyAlignment="1" applyProtection="1">
      <alignment horizontal="center" vertical="center" wrapText="1"/>
    </xf>
    <xf numFmtId="0" fontId="8" fillId="17" borderId="4" xfId="0" applyFont="1" applyFill="1" applyBorder="1" applyAlignment="1" applyProtection="1">
      <alignment horizontal="center" vertical="center" wrapText="1"/>
    </xf>
    <xf numFmtId="0" fontId="7" fillId="28" borderId="107" xfId="0" applyFont="1" applyFill="1" applyBorder="1" applyAlignment="1" applyProtection="1">
      <alignment horizontal="center" vertical="center" wrapText="1"/>
    </xf>
    <xf numFmtId="0" fontId="11" fillId="28" borderId="75" xfId="0" applyFont="1" applyFill="1" applyBorder="1" applyAlignment="1" applyProtection="1">
      <alignment horizontal="center" vertical="center" wrapText="1"/>
    </xf>
    <xf numFmtId="0" fontId="11" fillId="28" borderId="123" xfId="0" applyFont="1" applyFill="1" applyBorder="1" applyAlignment="1" applyProtection="1">
      <alignment horizontal="center" vertical="center" wrapText="1"/>
    </xf>
    <xf numFmtId="0" fontId="11" fillId="28" borderId="73" xfId="0" applyFont="1" applyFill="1" applyBorder="1" applyAlignment="1" applyProtection="1">
      <alignment horizontal="center" vertical="center" wrapText="1"/>
    </xf>
    <xf numFmtId="0" fontId="11" fillId="28" borderId="74" xfId="0" applyFont="1" applyFill="1" applyBorder="1" applyAlignment="1" applyProtection="1">
      <alignment horizontal="center" vertical="center" wrapText="1"/>
    </xf>
    <xf numFmtId="0" fontId="7" fillId="28" borderId="4" xfId="0" applyFont="1" applyFill="1" applyBorder="1" applyAlignment="1" applyProtection="1">
      <alignment horizontal="center" vertical="center" wrapText="1"/>
    </xf>
    <xf numFmtId="0" fontId="31" fillId="28" borderId="75" xfId="0" applyFont="1" applyFill="1" applyBorder="1" applyAlignment="1" applyProtection="1">
      <alignment horizontal="center" vertical="center" wrapText="1"/>
    </xf>
    <xf numFmtId="0" fontId="31" fillId="28" borderId="28" xfId="0" applyFont="1" applyFill="1" applyBorder="1" applyAlignment="1" applyProtection="1">
      <alignment horizontal="center" vertical="center" wrapText="1"/>
    </xf>
    <xf numFmtId="0" fontId="31" fillId="28" borderId="74" xfId="0" applyFont="1" applyFill="1" applyBorder="1" applyAlignment="1" applyProtection="1">
      <alignment horizontal="center" vertical="center" wrapText="1"/>
    </xf>
    <xf numFmtId="0" fontId="31" fillId="28" borderId="35" xfId="0" applyFont="1" applyFill="1" applyBorder="1" applyAlignment="1" applyProtection="1">
      <alignment horizontal="center" vertical="center" wrapText="1"/>
    </xf>
    <xf numFmtId="1" fontId="32" fillId="28" borderId="57" xfId="0" applyNumberFormat="1" applyFont="1" applyFill="1" applyBorder="1" applyAlignment="1" applyProtection="1">
      <alignment horizontal="center" vertical="center"/>
    </xf>
    <xf numFmtId="1" fontId="32" fillId="28" borderId="6" xfId="0" applyNumberFormat="1" applyFont="1" applyFill="1" applyBorder="1" applyAlignment="1" applyProtection="1">
      <alignment horizontal="center" vertical="center"/>
    </xf>
    <xf numFmtId="2" fontId="5" fillId="28" borderId="61" xfId="0" applyNumberFormat="1" applyFont="1" applyFill="1" applyBorder="1" applyAlignment="1" applyProtection="1">
      <alignment horizontal="center" vertical="center" wrapText="1"/>
    </xf>
    <xf numFmtId="2" fontId="5" fillId="28" borderId="62" xfId="0" applyNumberFormat="1" applyFont="1" applyFill="1" applyBorder="1" applyAlignment="1" applyProtection="1">
      <alignment horizontal="center" vertical="center" wrapText="1"/>
    </xf>
    <xf numFmtId="0" fontId="67" fillId="16" borderId="0" xfId="0" applyFont="1" applyFill="1" applyBorder="1" applyAlignment="1" applyProtection="1">
      <alignment horizontal="center" vertical="center" wrapText="1"/>
    </xf>
    <xf numFmtId="0" fontId="122" fillId="0" borderId="28" xfId="0" applyFont="1" applyFill="1" applyBorder="1" applyAlignment="1" applyProtection="1">
      <alignment horizontal="right" vertical="center" wrapText="1"/>
      <protection locked="0"/>
    </xf>
    <xf numFmtId="0" fontId="122" fillId="0" borderId="78" xfId="0" applyFont="1" applyFill="1" applyBorder="1" applyAlignment="1" applyProtection="1">
      <alignment horizontal="right" vertical="center" wrapText="1"/>
      <protection locked="0"/>
    </xf>
    <xf numFmtId="2" fontId="138" fillId="17" borderId="4" xfId="0" applyNumberFormat="1" applyFont="1" applyFill="1" applyBorder="1" applyAlignment="1" applyProtection="1">
      <alignment horizontal="center" vertical="center" wrapText="1"/>
    </xf>
    <xf numFmtId="0" fontId="138" fillId="17" borderId="4" xfId="0" applyFont="1" applyFill="1" applyBorder="1" applyAlignment="1" applyProtection="1">
      <alignment horizontal="center" vertical="center" wrapText="1"/>
    </xf>
    <xf numFmtId="0" fontId="138" fillId="17" borderId="76" xfId="0" applyFont="1" applyFill="1" applyBorder="1" applyAlignment="1" applyProtection="1">
      <alignment horizontal="center" vertical="center" wrapText="1"/>
    </xf>
    <xf numFmtId="2" fontId="137" fillId="28" borderId="35" xfId="0" applyNumberFormat="1" applyFont="1" applyFill="1" applyBorder="1" applyAlignment="1" applyProtection="1">
      <alignment horizontal="center" vertical="center" wrapText="1"/>
    </xf>
    <xf numFmtId="2" fontId="137" fillId="28" borderId="77" xfId="0" applyNumberFormat="1" applyFont="1" applyFill="1" applyBorder="1" applyAlignment="1" applyProtection="1">
      <alignment horizontal="center" vertical="center" wrapText="1"/>
    </xf>
    <xf numFmtId="0" fontId="79" fillId="16" borderId="0" xfId="0" applyFont="1" applyFill="1" applyBorder="1" applyAlignment="1" applyProtection="1">
      <alignment horizontal="center" vertical="center" wrapText="1"/>
    </xf>
    <xf numFmtId="0" fontId="7" fillId="28" borderId="28" xfId="0" applyFont="1" applyFill="1" applyBorder="1" applyAlignment="1" applyProtection="1">
      <alignment horizontal="center" vertical="center" wrapText="1"/>
    </xf>
    <xf numFmtId="0" fontId="21" fillId="28" borderId="87" xfId="0" applyFont="1" applyFill="1" applyBorder="1" applyAlignment="1" applyProtection="1">
      <alignment horizontal="center" vertical="center" wrapText="1"/>
    </xf>
    <xf numFmtId="2" fontId="137" fillId="28" borderId="87" xfId="0" applyNumberFormat="1" applyFont="1" applyFill="1" applyBorder="1" applyAlignment="1" applyProtection="1">
      <alignment horizontal="center" vertical="center" wrapText="1"/>
    </xf>
    <xf numFmtId="2" fontId="137" fillId="28" borderId="101" xfId="0" applyNumberFormat="1" applyFont="1" applyFill="1" applyBorder="1" applyAlignment="1" applyProtection="1">
      <alignment horizontal="center" vertical="center" wrapText="1"/>
    </xf>
    <xf numFmtId="0" fontId="9" fillId="24" borderId="75" xfId="0" applyFont="1" applyFill="1" applyBorder="1" applyAlignment="1" applyProtection="1">
      <alignment horizontal="center" vertical="center" wrapText="1"/>
    </xf>
    <xf numFmtId="0" fontId="9" fillId="24" borderId="28" xfId="0" applyFont="1" applyFill="1" applyBorder="1" applyAlignment="1" applyProtection="1">
      <alignment horizontal="center" vertical="center" wrapText="1"/>
    </xf>
    <xf numFmtId="2" fontId="137" fillId="28" borderId="40" xfId="0" applyNumberFormat="1" applyFont="1" applyFill="1" applyBorder="1" applyAlignment="1" applyProtection="1">
      <alignment horizontal="center" vertical="center" wrapText="1"/>
    </xf>
    <xf numFmtId="2" fontId="137" fillId="28" borderId="103"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9" fillId="24" borderId="74" xfId="0" applyFont="1" applyFill="1" applyBorder="1" applyAlignment="1" applyProtection="1">
      <alignment horizontal="center" vertical="center" wrapText="1"/>
    </xf>
    <xf numFmtId="0" fontId="9" fillId="24" borderId="35" xfId="0" applyFont="1" applyFill="1" applyBorder="1" applyAlignment="1" applyProtection="1">
      <alignment horizontal="center" vertical="center" wrapText="1"/>
    </xf>
    <xf numFmtId="0" fontId="9" fillId="24" borderId="73" xfId="0" applyFont="1" applyFill="1" applyBorder="1" applyAlignment="1" applyProtection="1">
      <alignment horizontal="center" vertical="center" wrapText="1"/>
    </xf>
    <xf numFmtId="0" fontId="9" fillId="24" borderId="4" xfId="0" applyFont="1" applyFill="1" applyBorder="1" applyAlignment="1" applyProtection="1">
      <alignment horizontal="center" vertical="center" wrapText="1"/>
    </xf>
    <xf numFmtId="2" fontId="137" fillId="24" borderId="4" xfId="0" applyNumberFormat="1" applyFont="1" applyFill="1" applyBorder="1" applyAlignment="1" applyProtection="1">
      <alignment horizontal="center" vertical="center" wrapText="1"/>
    </xf>
    <xf numFmtId="2" fontId="137" fillId="24" borderId="76" xfId="0" applyNumberFormat="1" applyFont="1" applyFill="1" applyBorder="1" applyAlignment="1" applyProtection="1">
      <alignment horizontal="center" vertical="center" wrapText="1"/>
    </xf>
    <xf numFmtId="2" fontId="137" fillId="28" borderId="88" xfId="0" applyNumberFormat="1" applyFont="1" applyFill="1" applyBorder="1" applyAlignment="1" applyProtection="1">
      <alignment horizontal="center" vertical="center" wrapText="1"/>
    </xf>
    <xf numFmtId="2" fontId="137" fillId="28" borderId="99" xfId="0" applyNumberFormat="1" applyFont="1" applyFill="1" applyBorder="1" applyAlignment="1" applyProtection="1">
      <alignment horizontal="center" vertical="center" wrapText="1"/>
    </xf>
    <xf numFmtId="0" fontId="21" fillId="28" borderId="88" xfId="0" applyFont="1" applyFill="1" applyBorder="1" applyAlignment="1" applyProtection="1">
      <alignment horizontal="center" vertical="center" wrapText="1"/>
    </xf>
    <xf numFmtId="0" fontId="6" fillId="28" borderId="102" xfId="0" applyFont="1" applyFill="1" applyBorder="1" applyAlignment="1" applyProtection="1">
      <alignment horizontal="center" vertical="center" wrapText="1"/>
    </xf>
    <xf numFmtId="0" fontId="6" fillId="28" borderId="40" xfId="0" applyFont="1" applyFill="1" applyBorder="1" applyAlignment="1" applyProtection="1">
      <alignment horizontal="center" vertical="center" wrapText="1"/>
    </xf>
    <xf numFmtId="2" fontId="137" fillId="28" borderId="42" xfId="0" applyNumberFormat="1" applyFont="1" applyFill="1" applyBorder="1" applyAlignment="1" applyProtection="1">
      <alignment horizontal="center" vertical="center" wrapText="1"/>
    </xf>
    <xf numFmtId="0" fontId="137" fillId="28" borderId="42" xfId="0" applyFont="1" applyFill="1" applyBorder="1" applyAlignment="1" applyProtection="1">
      <alignment horizontal="center" vertical="center" wrapText="1"/>
    </xf>
    <xf numFmtId="0" fontId="137" fillId="28" borderId="105" xfId="0" applyFont="1" applyFill="1" applyBorder="1" applyAlignment="1" applyProtection="1">
      <alignment horizontal="center" vertical="center" wrapText="1"/>
    </xf>
    <xf numFmtId="2" fontId="137" fillId="28" borderId="107" xfId="0" applyNumberFormat="1" applyFont="1" applyFill="1" applyBorder="1" applyAlignment="1" applyProtection="1">
      <alignment horizontal="center" vertical="center" wrapText="1"/>
    </xf>
    <xf numFmtId="0" fontId="137" fillId="28" borderId="107" xfId="0" applyFont="1" applyFill="1" applyBorder="1" applyAlignment="1" applyProtection="1">
      <alignment horizontal="center" vertical="center" wrapText="1"/>
    </xf>
    <xf numFmtId="0" fontId="137" fillId="28" borderId="106" xfId="0" applyFont="1" applyFill="1" applyBorder="1" applyAlignment="1" applyProtection="1">
      <alignment horizontal="center" vertical="center" wrapText="1"/>
    </xf>
    <xf numFmtId="2" fontId="137" fillId="28" borderId="28" xfId="0" applyNumberFormat="1" applyFont="1" applyFill="1" applyBorder="1" applyAlignment="1" applyProtection="1">
      <alignment horizontal="center" vertical="center" wrapText="1"/>
    </xf>
    <xf numFmtId="0" fontId="137" fillId="28" borderId="28" xfId="0" applyFont="1" applyFill="1" applyBorder="1" applyAlignment="1" applyProtection="1">
      <alignment horizontal="center" vertical="center" wrapText="1"/>
    </xf>
    <xf numFmtId="0" fontId="137" fillId="28" borderId="78" xfId="0" applyFont="1" applyFill="1" applyBorder="1" applyAlignment="1" applyProtection="1">
      <alignment horizontal="center" vertical="center" wrapText="1"/>
    </xf>
    <xf numFmtId="0" fontId="31" fillId="0" borderId="55" xfId="0" applyFont="1" applyBorder="1" applyAlignment="1" applyProtection="1">
      <alignment horizontal="center" vertical="center" wrapText="1"/>
    </xf>
    <xf numFmtId="0" fontId="31" fillId="0" borderId="23" xfId="0" applyFont="1" applyBorder="1" applyAlignment="1" applyProtection="1">
      <alignment horizontal="center" vertical="center" wrapText="1"/>
    </xf>
    <xf numFmtId="0" fontId="31" fillId="0" borderId="54" xfId="0" applyFont="1" applyBorder="1" applyAlignment="1" applyProtection="1">
      <alignment horizontal="center" vertical="center" wrapText="1"/>
    </xf>
    <xf numFmtId="2" fontId="5" fillId="28" borderId="5" xfId="0" applyNumberFormat="1" applyFont="1" applyFill="1" applyBorder="1" applyAlignment="1" applyProtection="1">
      <alignment horizontal="center" vertical="center" wrapText="1"/>
    </xf>
    <xf numFmtId="0" fontId="122" fillId="0" borderId="41" xfId="0" applyFont="1" applyFill="1" applyBorder="1" applyAlignment="1" applyProtection="1">
      <alignment horizontal="right" vertical="center" wrapText="1"/>
      <protection locked="0"/>
    </xf>
    <xf numFmtId="0" fontId="122" fillId="0" borderId="104" xfId="0" applyFont="1" applyFill="1" applyBorder="1" applyAlignment="1" applyProtection="1">
      <alignment horizontal="right" vertical="center" wrapText="1"/>
      <protection locked="0"/>
    </xf>
    <xf numFmtId="0" fontId="20" fillId="28" borderId="100" xfId="0" applyFont="1" applyFill="1" applyBorder="1" applyAlignment="1" applyProtection="1">
      <alignment horizontal="center" vertical="center" wrapText="1"/>
    </xf>
    <xf numFmtId="0" fontId="20" fillId="28" borderId="87" xfId="0" applyFont="1" applyFill="1" applyBorder="1" applyAlignment="1" applyProtection="1">
      <alignment horizontal="center" vertical="center" wrapText="1"/>
    </xf>
    <xf numFmtId="0" fontId="20" fillId="28" borderId="74" xfId="0" applyFont="1" applyFill="1" applyBorder="1" applyAlignment="1" applyProtection="1">
      <alignment horizontal="center" vertical="center" wrapText="1"/>
    </xf>
    <xf numFmtId="0" fontId="20" fillId="28" borderId="35" xfId="0" applyFont="1" applyFill="1" applyBorder="1" applyAlignment="1" applyProtection="1">
      <alignment horizontal="center" vertical="center" wrapText="1"/>
    </xf>
    <xf numFmtId="0" fontId="6" fillId="28" borderId="91" xfId="0" applyFont="1" applyFill="1" applyBorder="1" applyAlignment="1" applyProtection="1">
      <alignment horizontal="center" vertical="center" wrapText="1"/>
    </xf>
    <xf numFmtId="0" fontId="6" fillId="28" borderId="92" xfId="0" applyFont="1" applyFill="1" applyBorder="1" applyAlignment="1" applyProtection="1">
      <alignment horizontal="center" vertical="center" wrapText="1"/>
    </xf>
    <xf numFmtId="0" fontId="6" fillId="28" borderId="93" xfId="0" applyFont="1" applyFill="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2" fontId="137" fillId="24" borderId="28" xfId="0" applyNumberFormat="1" applyFont="1" applyFill="1" applyBorder="1" applyAlignment="1" applyProtection="1">
      <alignment horizontal="center" vertical="center" wrapText="1"/>
    </xf>
    <xf numFmtId="2" fontId="137" fillId="24" borderId="78" xfId="0" applyNumberFormat="1" applyFont="1" applyFill="1" applyBorder="1" applyAlignment="1" applyProtection="1">
      <alignment horizontal="center" vertical="center" wrapText="1"/>
    </xf>
    <xf numFmtId="0" fontId="137" fillId="25" borderId="35" xfId="0" applyFont="1" applyFill="1" applyBorder="1" applyAlignment="1" applyProtection="1">
      <alignment horizontal="center" vertical="center" wrapText="1"/>
    </xf>
    <xf numFmtId="0" fontId="137" fillId="25" borderId="77" xfId="0" applyFont="1" applyFill="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0" fillId="0" borderId="66"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31" fillId="0" borderId="32" xfId="0" applyFont="1" applyBorder="1" applyAlignment="1" applyProtection="1">
      <alignment horizontal="center" vertical="center" wrapText="1"/>
    </xf>
    <xf numFmtId="0" fontId="31" fillId="0" borderId="68"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39" xfId="0" applyFont="1" applyBorder="1" applyAlignment="1" applyProtection="1">
      <alignment horizontal="center" vertical="center" wrapText="1"/>
    </xf>
    <xf numFmtId="0" fontId="31" fillId="0" borderId="58" xfId="0" applyFont="1" applyBorder="1" applyAlignment="1" applyProtection="1">
      <alignment horizontal="center" vertical="center" wrapText="1"/>
    </xf>
    <xf numFmtId="0" fontId="31" fillId="0" borderId="65"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1" fontId="77" fillId="28" borderId="56" xfId="0" applyNumberFormat="1" applyFont="1" applyFill="1" applyBorder="1" applyAlignment="1" applyProtection="1">
      <alignment horizontal="center" vertical="center" wrapText="1"/>
    </xf>
    <xf numFmtId="1" fontId="77" fillId="28" borderId="66" xfId="0" applyNumberFormat="1" applyFont="1" applyFill="1" applyBorder="1" applyAlignment="1" applyProtection="1">
      <alignment horizontal="center" vertical="center" wrapText="1"/>
    </xf>
    <xf numFmtId="0" fontId="134" fillId="0" borderId="26" xfId="0" applyFont="1" applyBorder="1" applyAlignment="1" applyProtection="1">
      <alignment horizontal="center" vertical="center" wrapText="1"/>
    </xf>
    <xf numFmtId="0" fontId="134" fillId="0" borderId="54" xfId="0" applyFont="1" applyBorder="1" applyAlignment="1">
      <alignment horizontal="center" wrapText="1"/>
    </xf>
    <xf numFmtId="0" fontId="113" fillId="0" borderId="35" xfId="0" applyNumberFormat="1" applyFont="1" applyFill="1" applyBorder="1" applyAlignment="1" applyProtection="1">
      <alignment horizontal="center" vertical="center" wrapText="1"/>
    </xf>
    <xf numFmtId="0" fontId="113" fillId="0" borderId="77" xfId="0" applyNumberFormat="1" applyFont="1" applyFill="1" applyBorder="1" applyAlignment="1" applyProtection="1">
      <alignment horizontal="center" vertical="center" wrapText="1"/>
    </xf>
    <xf numFmtId="0" fontId="31" fillId="0" borderId="50"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64" xfId="0" applyFont="1" applyBorder="1" applyAlignment="1" applyProtection="1">
      <alignment horizontal="center" vertical="center" wrapText="1"/>
    </xf>
    <xf numFmtId="0" fontId="6" fillId="28" borderId="97" xfId="0" applyFont="1" applyFill="1" applyBorder="1" applyAlignment="1" applyProtection="1">
      <alignment horizontal="center" vertical="center" wrapText="1"/>
    </xf>
    <xf numFmtId="0" fontId="6" fillId="28" borderId="90" xfId="0" applyFont="1" applyFill="1" applyBorder="1" applyAlignment="1" applyProtection="1">
      <alignment horizontal="center" vertical="center" wrapText="1"/>
    </xf>
    <xf numFmtId="0" fontId="6" fillId="28" borderId="66" xfId="0" applyFont="1" applyFill="1" applyBorder="1" applyAlignment="1" applyProtection="1">
      <alignment horizontal="center" vertical="center" wrapText="1"/>
    </xf>
    <xf numFmtId="0" fontId="21" fillId="28" borderId="4" xfId="0" applyFont="1" applyFill="1" applyBorder="1" applyAlignment="1" applyProtection="1">
      <alignment horizontal="center" vertical="center" wrapText="1"/>
    </xf>
    <xf numFmtId="0" fontId="9" fillId="28" borderId="73" xfId="0" applyFont="1" applyFill="1" applyBorder="1" applyAlignment="1" applyProtection="1">
      <alignment horizontal="center" vertical="center" wrapText="1"/>
    </xf>
    <xf numFmtId="0" fontId="9" fillId="28" borderId="98" xfId="0" applyFont="1" applyFill="1" applyBorder="1" applyAlignment="1" applyProtection="1">
      <alignment horizontal="center" vertical="center" wrapText="1"/>
    </xf>
    <xf numFmtId="0" fontId="7" fillId="28" borderId="100" xfId="0" applyFont="1" applyFill="1" applyBorder="1" applyAlignment="1" applyProtection="1">
      <alignment horizontal="center" vertical="center" wrapText="1"/>
    </xf>
    <xf numFmtId="0" fontId="7" fillId="28" borderId="98" xfId="0" applyFont="1" applyFill="1" applyBorder="1" applyAlignment="1" applyProtection="1">
      <alignment horizontal="center" vertical="center" wrapText="1"/>
    </xf>
    <xf numFmtId="1" fontId="32" fillId="28" borderId="5" xfId="0" applyNumberFormat="1" applyFont="1" applyFill="1" applyBorder="1" applyAlignment="1" applyProtection="1">
      <alignment horizontal="center" vertical="center"/>
    </xf>
    <xf numFmtId="0" fontId="11" fillId="28" borderId="94" xfId="0" applyFont="1" applyFill="1" applyBorder="1" applyAlignment="1" applyProtection="1">
      <alignment horizontal="center" vertical="center" wrapText="1"/>
    </xf>
    <xf numFmtId="0" fontId="11" fillId="28" borderId="93" xfId="0" applyFont="1" applyFill="1" applyBorder="1" applyAlignment="1" applyProtection="1">
      <alignment horizontal="center" vertical="center" wrapText="1"/>
    </xf>
    <xf numFmtId="0" fontId="8" fillId="17" borderId="74" xfId="0" applyFont="1" applyFill="1" applyBorder="1" applyAlignment="1" applyProtection="1">
      <alignment horizontal="center" vertical="center" wrapText="1"/>
    </xf>
    <xf numFmtId="0" fontId="8" fillId="17" borderId="35" xfId="0" applyFont="1" applyFill="1" applyBorder="1" applyAlignment="1" applyProtection="1">
      <alignment horizontal="center" vertical="center" wrapText="1"/>
    </xf>
    <xf numFmtId="0" fontId="11" fillId="28" borderId="28" xfId="0" applyFont="1" applyFill="1" applyBorder="1" applyAlignment="1" applyProtection="1">
      <alignment horizontal="center" vertical="center" wrapText="1"/>
    </xf>
    <xf numFmtId="0" fontId="11" fillId="28" borderId="78" xfId="0" applyFont="1" applyFill="1" applyBorder="1" applyAlignment="1" applyProtection="1">
      <alignment horizontal="center" vertical="center" wrapText="1"/>
    </xf>
    <xf numFmtId="0" fontId="7" fillId="28" borderId="42" xfId="0" applyFont="1" applyFill="1" applyBorder="1" applyAlignment="1" applyProtection="1">
      <alignment horizontal="center" vertical="center" wrapText="1"/>
    </xf>
    <xf numFmtId="2" fontId="137" fillId="28" borderId="76" xfId="0" applyNumberFormat="1" applyFont="1" applyFill="1" applyBorder="1" applyAlignment="1" applyProtection="1">
      <alignment horizontal="center" vertical="center" wrapText="1"/>
    </xf>
    <xf numFmtId="0" fontId="7" fillId="16" borderId="0" xfId="0" applyFont="1" applyFill="1" applyBorder="1" applyAlignment="1" applyProtection="1">
      <alignment horizontal="center" vertical="center" wrapText="1"/>
    </xf>
    <xf numFmtId="2" fontId="109" fillId="0" borderId="74" xfId="0" applyNumberFormat="1" applyFont="1" applyFill="1" applyBorder="1" applyAlignment="1" applyProtection="1">
      <alignment horizontal="center" vertical="center" wrapText="1"/>
    </xf>
    <xf numFmtId="0" fontId="68" fillId="28" borderId="75" xfId="0" applyFont="1" applyFill="1" applyBorder="1" applyAlignment="1" applyProtection="1">
      <alignment horizontal="center" vertical="center" wrapText="1"/>
    </xf>
    <xf numFmtId="0" fontId="68" fillId="28" borderId="28" xfId="0" applyFont="1" applyFill="1" applyBorder="1" applyAlignment="1" applyProtection="1">
      <alignment horizontal="center" vertical="center" wrapText="1"/>
    </xf>
    <xf numFmtId="0" fontId="78" fillId="28" borderId="28" xfId="0" applyFont="1" applyFill="1" applyBorder="1" applyAlignment="1" applyProtection="1">
      <alignment horizontal="center" vertical="center" wrapText="1"/>
    </xf>
    <xf numFmtId="0" fontId="86" fillId="28" borderId="73" xfId="0" applyFont="1" applyFill="1" applyBorder="1" applyAlignment="1" applyProtection="1">
      <alignment horizontal="center" vertical="center" wrapText="1"/>
    </xf>
    <xf numFmtId="0" fontId="86" fillId="28" borderId="4" xfId="0" applyFont="1" applyFill="1" applyBorder="1" applyAlignment="1" applyProtection="1">
      <alignment horizontal="center" vertical="center" wrapText="1"/>
    </xf>
    <xf numFmtId="0" fontId="35" fillId="28" borderId="7" xfId="0" applyFont="1" applyFill="1" applyBorder="1" applyAlignment="1" applyProtection="1">
      <alignment horizontal="center" vertical="center" wrapText="1"/>
    </xf>
    <xf numFmtId="0" fontId="17" fillId="28" borderId="7" xfId="0" applyFont="1" applyFill="1" applyBorder="1" applyAlignment="1" applyProtection="1">
      <alignment horizontal="center" vertical="center" textRotation="90"/>
    </xf>
    <xf numFmtId="0" fontId="17" fillId="28" borderId="5" xfId="0" applyFont="1" applyFill="1" applyBorder="1" applyAlignment="1" applyProtection="1">
      <alignment horizontal="center" vertical="center" textRotation="90"/>
    </xf>
    <xf numFmtId="0" fontId="67" fillId="9" borderId="50" xfId="0" applyFont="1" applyFill="1" applyBorder="1" applyAlignment="1" applyProtection="1">
      <alignment horizontal="center" vertical="center" wrapText="1"/>
    </xf>
    <xf numFmtId="0" fontId="67" fillId="9" borderId="18" xfId="0" applyFont="1" applyFill="1" applyBorder="1" applyAlignment="1" applyProtection="1">
      <alignment horizontal="center" vertical="center" wrapText="1"/>
    </xf>
    <xf numFmtId="0" fontId="67" fillId="9" borderId="45" xfId="0" applyFont="1" applyFill="1" applyBorder="1" applyAlignment="1" applyProtection="1">
      <alignment horizontal="center" vertical="center" wrapText="1"/>
    </xf>
    <xf numFmtId="0" fontId="17" fillId="0" borderId="30" xfId="0" applyFont="1" applyBorder="1" applyAlignment="1" applyProtection="1">
      <alignment horizontal="right" vertical="center" wrapText="1"/>
    </xf>
    <xf numFmtId="0" fontId="17" fillId="0" borderId="7" xfId="0" applyFont="1" applyBorder="1" applyAlignment="1" applyProtection="1">
      <alignment horizontal="right" vertical="center" wrapText="1"/>
    </xf>
    <xf numFmtId="0" fontId="29" fillId="0" borderId="14" xfId="0" applyFont="1" applyFill="1" applyBorder="1" applyAlignment="1" applyProtection="1">
      <alignment horizontal="right" vertical="center" wrapText="1"/>
    </xf>
    <xf numFmtId="0" fontId="29" fillId="0" borderId="5" xfId="0" applyFont="1" applyFill="1" applyBorder="1" applyAlignment="1" applyProtection="1">
      <alignment horizontal="right" vertical="center" wrapText="1"/>
    </xf>
    <xf numFmtId="0" fontId="29" fillId="0" borderId="12" xfId="0" applyFont="1" applyFill="1" applyBorder="1" applyAlignment="1" applyProtection="1">
      <alignment horizontal="right" vertical="center" wrapText="1"/>
    </xf>
    <xf numFmtId="0" fontId="29" fillId="0" borderId="4" xfId="0" applyFont="1" applyFill="1" applyBorder="1" applyAlignment="1" applyProtection="1">
      <alignment horizontal="right" vertical="center" wrapText="1"/>
    </xf>
    <xf numFmtId="0" fontId="29" fillId="0" borderId="7" xfId="0" applyFont="1" applyFill="1" applyBorder="1" applyAlignment="1" applyProtection="1">
      <alignment horizontal="center" vertical="center" wrapText="1"/>
    </xf>
    <xf numFmtId="1" fontId="27" fillId="28" borderId="5" xfId="0" applyNumberFormat="1" applyFont="1" applyFill="1" applyBorder="1" applyAlignment="1" applyProtection="1">
      <alignment horizontal="center" vertical="center" wrapText="1" readingOrder="2"/>
    </xf>
    <xf numFmtId="0" fontId="29" fillId="0" borderId="30" xfId="0" applyFont="1" applyFill="1" applyBorder="1" applyAlignment="1" applyProtection="1">
      <alignment horizontal="right" vertical="center" wrapText="1"/>
    </xf>
    <xf numFmtId="0" fontId="29" fillId="0" borderId="7" xfId="0" applyFont="1" applyFill="1" applyBorder="1" applyAlignment="1" applyProtection="1">
      <alignment horizontal="right" vertical="center" wrapText="1"/>
    </xf>
    <xf numFmtId="0" fontId="29" fillId="6" borderId="4" xfId="0" applyFont="1" applyFill="1" applyBorder="1" applyAlignment="1" applyProtection="1">
      <alignment horizontal="center" vertical="center"/>
    </xf>
    <xf numFmtId="0" fontId="98" fillId="0" borderId="4" xfId="0" applyFont="1" applyFill="1" applyBorder="1" applyAlignment="1" applyProtection="1">
      <alignment horizontal="center" vertical="center" wrapText="1"/>
    </xf>
    <xf numFmtId="2" fontId="21" fillId="6" borderId="159" xfId="0" applyNumberFormat="1" applyFont="1" applyFill="1" applyBorder="1" applyAlignment="1" applyProtection="1">
      <alignment horizontal="center" vertical="center" wrapText="1"/>
      <protection locked="0"/>
    </xf>
    <xf numFmtId="0" fontId="39" fillId="0" borderId="7" xfId="0" applyFont="1" applyBorder="1" applyAlignment="1" applyProtection="1">
      <alignment horizontal="right" vertical="center" wrapText="1"/>
    </xf>
    <xf numFmtId="0" fontId="96" fillId="0" borderId="7" xfId="0" applyFont="1" applyBorder="1" applyAlignment="1" applyProtection="1">
      <alignment horizontal="right" vertical="center" wrapText="1"/>
    </xf>
    <xf numFmtId="1" fontId="103" fillId="6" borderId="4" xfId="0" applyNumberFormat="1" applyFont="1" applyFill="1" applyBorder="1" applyAlignment="1" applyProtection="1">
      <alignment horizontal="center" vertical="center" readingOrder="2"/>
      <protection locked="0"/>
    </xf>
    <xf numFmtId="2" fontId="112" fillId="6" borderId="4" xfId="0" applyNumberFormat="1" applyFont="1" applyFill="1" applyBorder="1" applyAlignment="1" applyProtection="1">
      <alignment horizontal="center" vertical="center" wrapText="1"/>
      <protection locked="0"/>
    </xf>
    <xf numFmtId="2" fontId="112" fillId="6" borderId="31" xfId="0" applyNumberFormat="1" applyFont="1" applyFill="1" applyBorder="1" applyAlignment="1" applyProtection="1">
      <alignment horizontal="center" vertical="center" wrapText="1"/>
      <protection locked="0"/>
    </xf>
    <xf numFmtId="0" fontId="13" fillId="0" borderId="12" xfId="0" applyFont="1" applyFill="1" applyBorder="1" applyAlignment="1" applyProtection="1">
      <alignment horizontal="right" vertical="center"/>
    </xf>
    <xf numFmtId="0" fontId="13" fillId="0" borderId="4" xfId="0" applyFont="1" applyFill="1" applyBorder="1" applyAlignment="1" applyProtection="1">
      <alignment horizontal="right" vertical="center"/>
    </xf>
    <xf numFmtId="0" fontId="15" fillId="28" borderId="51" xfId="0" applyFont="1" applyFill="1" applyBorder="1" applyAlignment="1" applyProtection="1">
      <alignment horizontal="center" vertical="center" wrapText="1"/>
    </xf>
    <xf numFmtId="0" fontId="15" fillId="28" borderId="44" xfId="0" applyFont="1" applyFill="1" applyBorder="1" applyAlignment="1" applyProtection="1">
      <alignment horizontal="center" vertical="center"/>
    </xf>
    <xf numFmtId="0" fontId="15" fillId="28" borderId="38" xfId="0" applyFont="1" applyFill="1" applyBorder="1" applyAlignment="1" applyProtection="1">
      <alignment horizontal="center" vertical="center"/>
    </xf>
    <xf numFmtId="0" fontId="80" fillId="0" borderId="12" xfId="0" applyFont="1" applyFill="1" applyBorder="1" applyAlignment="1" applyProtection="1">
      <alignment horizontal="right" vertical="center" wrapText="1"/>
    </xf>
    <xf numFmtId="0" fontId="80" fillId="0" borderId="4" xfId="0" applyFont="1" applyFill="1" applyBorder="1" applyAlignment="1" applyProtection="1">
      <alignment horizontal="right" vertical="center" wrapText="1"/>
    </xf>
    <xf numFmtId="0" fontId="35" fillId="28" borderId="27" xfId="0" applyFont="1" applyFill="1" applyBorder="1" applyAlignment="1" applyProtection="1">
      <alignment horizontal="center" vertical="center" wrapText="1"/>
    </xf>
    <xf numFmtId="0" fontId="35" fillId="28" borderId="50" xfId="0" applyFont="1" applyFill="1" applyBorder="1" applyAlignment="1" applyProtection="1">
      <alignment horizontal="right" vertical="center" wrapText="1"/>
    </xf>
    <xf numFmtId="0" fontId="35" fillId="28" borderId="18" xfId="0" applyFont="1" applyFill="1" applyBorder="1" applyAlignment="1" applyProtection="1">
      <alignment horizontal="right" vertical="center" wrapText="1"/>
    </xf>
    <xf numFmtId="0" fontId="35" fillId="28" borderId="64" xfId="0" applyFont="1" applyFill="1" applyBorder="1" applyAlignment="1" applyProtection="1">
      <alignment horizontal="right" vertical="center" wrapText="1"/>
    </xf>
    <xf numFmtId="0" fontId="35" fillId="28" borderId="10" xfId="0" applyFont="1" applyFill="1" applyBorder="1" applyAlignment="1" applyProtection="1">
      <alignment horizontal="right" vertical="center" wrapText="1"/>
    </xf>
    <xf numFmtId="0" fontId="35" fillId="28" borderId="6" xfId="0" applyFont="1" applyFill="1" applyBorder="1" applyAlignment="1" applyProtection="1">
      <alignment horizontal="right" vertical="center" wrapText="1"/>
    </xf>
    <xf numFmtId="0" fontId="35" fillId="28" borderId="69" xfId="0" applyFont="1" applyFill="1" applyBorder="1" applyAlignment="1" applyProtection="1">
      <alignment horizontal="right" vertical="center" wrapText="1"/>
    </xf>
    <xf numFmtId="0" fontId="35" fillId="28" borderId="33" xfId="0" applyFont="1" applyFill="1" applyBorder="1" applyAlignment="1" applyProtection="1">
      <alignment horizontal="center" vertical="center" wrapText="1"/>
    </xf>
    <xf numFmtId="0" fontId="35" fillId="28" borderId="0" xfId="0" applyFont="1" applyFill="1" applyBorder="1" applyAlignment="1" applyProtection="1">
      <alignment horizontal="center" vertical="center" wrapText="1"/>
    </xf>
    <xf numFmtId="0" fontId="35" fillId="28" borderId="39" xfId="0" applyFont="1" applyFill="1" applyBorder="1" applyAlignment="1" applyProtection="1">
      <alignment horizontal="center" vertical="center" wrapText="1"/>
    </xf>
    <xf numFmtId="2" fontId="106" fillId="10" borderId="25" xfId="0" applyNumberFormat="1" applyFont="1" applyFill="1" applyBorder="1" applyAlignment="1" applyProtection="1">
      <alignment horizontal="center" vertical="center"/>
      <protection locked="0"/>
    </xf>
    <xf numFmtId="2" fontId="106" fillId="10" borderId="46" xfId="0" applyNumberFormat="1" applyFont="1" applyFill="1" applyBorder="1" applyAlignment="1" applyProtection="1">
      <alignment horizontal="center" vertical="center"/>
      <protection locked="0"/>
    </xf>
    <xf numFmtId="2" fontId="106" fillId="10" borderId="36" xfId="0" applyNumberFormat="1" applyFont="1" applyFill="1" applyBorder="1" applyAlignment="1" applyProtection="1">
      <alignment horizontal="center" vertical="center"/>
      <protection locked="0"/>
    </xf>
    <xf numFmtId="2" fontId="106" fillId="10" borderId="59" xfId="0" applyNumberFormat="1" applyFont="1" applyFill="1" applyBorder="1" applyAlignment="1" applyProtection="1">
      <alignment horizontal="center" vertical="center"/>
      <protection locked="0"/>
    </xf>
    <xf numFmtId="0" fontId="13" fillId="7" borderId="14" xfId="0" applyFont="1" applyFill="1" applyBorder="1" applyAlignment="1" applyProtection="1">
      <alignment horizontal="right" vertical="center"/>
    </xf>
    <xf numFmtId="0" fontId="13" fillId="7" borderId="5" xfId="0" applyFont="1" applyFill="1" applyBorder="1" applyAlignment="1" applyProtection="1">
      <alignment horizontal="right" vertical="center"/>
    </xf>
    <xf numFmtId="0" fontId="13" fillId="7" borderId="12" xfId="0" applyFont="1" applyFill="1" applyBorder="1" applyAlignment="1" applyProtection="1">
      <alignment horizontal="right" vertical="center"/>
    </xf>
    <xf numFmtId="0" fontId="13" fillId="7" borderId="4" xfId="0" applyFont="1" applyFill="1" applyBorder="1" applyAlignment="1" applyProtection="1">
      <alignment horizontal="right" vertical="center"/>
    </xf>
    <xf numFmtId="0" fontId="17" fillId="28" borderId="27" xfId="0" applyFont="1" applyFill="1" applyBorder="1" applyAlignment="1" applyProtection="1">
      <alignment horizontal="center" vertical="center" textRotation="90"/>
    </xf>
    <xf numFmtId="0" fontId="17" fillId="28" borderId="43" xfId="0" applyFont="1" applyFill="1" applyBorder="1" applyAlignment="1" applyProtection="1">
      <alignment horizontal="center" vertical="center" textRotation="90"/>
    </xf>
    <xf numFmtId="0" fontId="13" fillId="0" borderId="55" xfId="0" applyFont="1" applyFill="1" applyBorder="1" applyAlignment="1" applyProtection="1">
      <alignment horizontal="right" vertical="center"/>
    </xf>
    <xf numFmtId="0" fontId="13" fillId="0" borderId="23" xfId="0" applyFont="1" applyFill="1" applyBorder="1" applyAlignment="1" applyProtection="1">
      <alignment horizontal="right" vertical="center"/>
    </xf>
    <xf numFmtId="0" fontId="13" fillId="0" borderId="54" xfId="0" applyFont="1" applyFill="1" applyBorder="1" applyAlignment="1" applyProtection="1">
      <alignment horizontal="right" vertical="center"/>
    </xf>
    <xf numFmtId="0" fontId="80" fillId="0" borderId="14" xfId="0" applyFont="1" applyFill="1" applyBorder="1" applyAlignment="1" applyProtection="1">
      <alignment horizontal="right" vertical="center" wrapText="1"/>
    </xf>
    <xf numFmtId="0" fontId="80" fillId="0" borderId="5" xfId="0" applyFont="1" applyFill="1" applyBorder="1" applyAlignment="1" applyProtection="1">
      <alignment horizontal="right" vertical="center" wrapText="1"/>
    </xf>
    <xf numFmtId="0" fontId="27" fillId="28" borderId="7" xfId="0" applyFont="1" applyFill="1" applyBorder="1" applyAlignment="1" applyProtection="1">
      <alignment horizontal="center" vertical="center" wrapText="1"/>
    </xf>
    <xf numFmtId="0" fontId="27" fillId="28" borderId="5" xfId="0" applyFont="1" applyFill="1" applyBorder="1" applyAlignment="1" applyProtection="1">
      <alignment horizontal="center" vertical="center" wrapText="1"/>
    </xf>
    <xf numFmtId="0" fontId="17" fillId="28" borderId="30" xfId="0" applyFont="1" applyFill="1" applyBorder="1" applyAlignment="1" applyProtection="1">
      <alignment horizontal="center" vertical="center" wrapText="1"/>
    </xf>
    <xf numFmtId="0" fontId="17" fillId="28" borderId="7" xfId="0" applyFont="1" applyFill="1" applyBorder="1" applyAlignment="1" applyProtection="1">
      <alignment horizontal="center" vertical="center" wrapText="1"/>
    </xf>
    <xf numFmtId="0" fontId="17" fillId="28" borderId="13" xfId="0" applyFont="1" applyFill="1" applyBorder="1" applyAlignment="1" applyProtection="1">
      <alignment horizontal="center" vertical="center" wrapText="1"/>
    </xf>
    <xf numFmtId="0" fontId="17" fillId="28" borderId="42"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0" fontId="26" fillId="28" borderId="7" xfId="0" applyFont="1" applyFill="1" applyBorder="1" applyAlignment="1" applyProtection="1">
      <alignment horizontal="center" vertical="center" wrapText="1"/>
    </xf>
    <xf numFmtId="0" fontId="26" fillId="28" borderId="5" xfId="0" applyFont="1" applyFill="1" applyBorder="1" applyAlignment="1" applyProtection="1">
      <alignment horizontal="center" vertical="center" wrapText="1"/>
    </xf>
    <xf numFmtId="0" fontId="35" fillId="28" borderId="14" xfId="0" applyFont="1" applyFill="1" applyBorder="1" applyAlignment="1" applyProtection="1">
      <alignment horizontal="right" vertical="center" wrapText="1"/>
    </xf>
    <xf numFmtId="0" fontId="35" fillId="28" borderId="5" xfId="0" applyFont="1" applyFill="1" applyBorder="1" applyAlignment="1" applyProtection="1">
      <alignment horizontal="right" vertical="center" wrapText="1"/>
    </xf>
    <xf numFmtId="0" fontId="35" fillId="28" borderId="18" xfId="0" applyFont="1" applyFill="1" applyBorder="1" applyAlignment="1" applyProtection="1">
      <alignment horizontal="center" vertical="center" wrapText="1"/>
    </xf>
    <xf numFmtId="0" fontId="35" fillId="28" borderId="64" xfId="0" applyFont="1" applyFill="1" applyBorder="1" applyAlignment="1" applyProtection="1">
      <alignment horizontal="center" vertical="center" wrapText="1"/>
    </xf>
    <xf numFmtId="0" fontId="35" fillId="28" borderId="6" xfId="0" applyFont="1" applyFill="1" applyBorder="1" applyAlignment="1" applyProtection="1">
      <alignment horizontal="center" vertical="center" wrapText="1"/>
    </xf>
    <xf numFmtId="0" fontId="35" fillId="28" borderId="69" xfId="0" applyFont="1" applyFill="1" applyBorder="1" applyAlignment="1" applyProtection="1">
      <alignment horizontal="center" vertical="center" wrapText="1"/>
    </xf>
    <xf numFmtId="0" fontId="39" fillId="28" borderId="8" xfId="0" applyFont="1" applyFill="1" applyBorder="1" applyAlignment="1" applyProtection="1">
      <alignment horizontal="center" vertical="center" wrapText="1"/>
    </xf>
    <xf numFmtId="0" fontId="39" fillId="28" borderId="22" xfId="0" applyFont="1" applyFill="1" applyBorder="1" applyAlignment="1" applyProtection="1">
      <alignment horizontal="center" vertical="center" wrapText="1"/>
    </xf>
    <xf numFmtId="0" fontId="39" fillId="0" borderId="4" xfId="0" applyFont="1" applyBorder="1" applyAlignment="1" applyProtection="1">
      <alignment horizontal="right" vertical="center" wrapText="1"/>
    </xf>
    <xf numFmtId="0" fontId="96" fillId="0" borderId="4" xfId="0" applyFont="1" applyBorder="1" applyAlignment="1" applyProtection="1">
      <alignment horizontal="right" vertical="center" wrapText="1"/>
    </xf>
    <xf numFmtId="2" fontId="21" fillId="6" borderId="41" xfId="0" applyNumberFormat="1" applyFont="1" applyFill="1" applyBorder="1" applyAlignment="1" applyProtection="1">
      <alignment horizontal="center" vertical="center" wrapText="1"/>
      <protection locked="0"/>
    </xf>
    <xf numFmtId="0" fontId="39" fillId="0" borderId="26" xfId="0" applyFont="1" applyBorder="1" applyAlignment="1" applyProtection="1">
      <alignment horizontal="right" vertical="center" wrapText="1"/>
    </xf>
    <xf numFmtId="0" fontId="96" fillId="0" borderId="23" xfId="0" applyFont="1" applyBorder="1" applyAlignment="1" applyProtection="1">
      <alignment horizontal="right" vertical="center" wrapText="1"/>
    </xf>
    <xf numFmtId="0" fontId="96" fillId="0" borderId="54" xfId="0" applyFont="1" applyBorder="1" applyAlignment="1" applyProtection="1">
      <alignment horizontal="right" vertical="center" wrapText="1"/>
    </xf>
    <xf numFmtId="2" fontId="21" fillId="6" borderId="4" xfId="0" applyNumberFormat="1" applyFont="1" applyFill="1" applyBorder="1" applyAlignment="1" applyProtection="1">
      <alignment horizontal="center" vertical="center" wrapText="1"/>
      <protection locked="0"/>
    </xf>
    <xf numFmtId="0" fontId="39" fillId="28" borderId="7" xfId="0" applyFont="1" applyFill="1" applyBorder="1" applyAlignment="1" applyProtection="1">
      <alignment horizontal="center" vertical="center" wrapText="1"/>
    </xf>
    <xf numFmtId="0" fontId="39" fillId="0" borderId="54" xfId="0" applyFont="1" applyBorder="1" applyAlignment="1" applyProtection="1">
      <alignment horizontal="right" vertical="center" wrapText="1"/>
    </xf>
    <xf numFmtId="0" fontId="101" fillId="9" borderId="50" xfId="0" applyFont="1" applyFill="1" applyBorder="1" applyAlignment="1" applyProtection="1">
      <alignment horizontal="center" vertical="center" wrapText="1"/>
    </xf>
    <xf numFmtId="0" fontId="101" fillId="9" borderId="18" xfId="0" applyFont="1" applyFill="1" applyBorder="1" applyAlignment="1" applyProtection="1">
      <alignment horizontal="center" vertical="center" wrapText="1"/>
    </xf>
    <xf numFmtId="0" fontId="101" fillId="9" borderId="45" xfId="0" applyFont="1" applyFill="1" applyBorder="1" applyAlignment="1" applyProtection="1">
      <alignment horizontal="center" vertical="center" wrapText="1"/>
    </xf>
    <xf numFmtId="0" fontId="35" fillId="28" borderId="72" xfId="0" applyFont="1" applyFill="1" applyBorder="1" applyAlignment="1" applyProtection="1">
      <alignment horizontal="right" vertical="center" wrapText="1"/>
    </xf>
    <xf numFmtId="0" fontId="35" fillId="28" borderId="46" xfId="0" applyFont="1" applyFill="1" applyBorder="1" applyAlignment="1" applyProtection="1">
      <alignment horizontal="right" vertical="center" wrapText="1"/>
    </xf>
    <xf numFmtId="0" fontId="35" fillId="28" borderId="36" xfId="0" applyFont="1" applyFill="1" applyBorder="1" applyAlignment="1" applyProtection="1">
      <alignment horizontal="right" vertical="center" wrapText="1"/>
    </xf>
    <xf numFmtId="0" fontId="39" fillId="6" borderId="46" xfId="0" applyFont="1" applyFill="1" applyBorder="1" applyAlignment="1" applyProtection="1">
      <alignment horizontal="center" vertical="center" wrapText="1"/>
      <protection locked="0"/>
    </xf>
    <xf numFmtId="0" fontId="39" fillId="6" borderId="59" xfId="0" applyFont="1" applyFill="1" applyBorder="1" applyAlignment="1" applyProtection="1">
      <alignment horizontal="center" vertical="center" wrapText="1"/>
      <protection locked="0"/>
    </xf>
    <xf numFmtId="0" fontId="35" fillId="28" borderId="30" xfId="0" applyFont="1" applyFill="1" applyBorder="1" applyAlignment="1" applyProtection="1">
      <alignment horizontal="right" vertical="center" wrapText="1"/>
    </xf>
    <xf numFmtId="0" fontId="35" fillId="28" borderId="7" xfId="0" applyFont="1" applyFill="1" applyBorder="1" applyAlignment="1" applyProtection="1">
      <alignment horizontal="right" vertical="center" wrapText="1"/>
    </xf>
    <xf numFmtId="1" fontId="102" fillId="6" borderId="7" xfId="0" applyNumberFormat="1" applyFont="1" applyFill="1" applyBorder="1" applyAlignment="1" applyProtection="1">
      <alignment horizontal="right" vertical="center" readingOrder="2"/>
      <protection locked="0"/>
    </xf>
    <xf numFmtId="1" fontId="102" fillId="6" borderId="27" xfId="0" applyNumberFormat="1" applyFont="1" applyFill="1" applyBorder="1" applyAlignment="1" applyProtection="1">
      <alignment horizontal="right" vertical="center" readingOrder="2"/>
      <protection locked="0"/>
    </xf>
    <xf numFmtId="1" fontId="36" fillId="6" borderId="25" xfId="0" applyNumberFormat="1" applyFont="1" applyFill="1" applyBorder="1" applyAlignment="1" applyProtection="1">
      <alignment horizontal="center" vertical="center" wrapText="1" readingOrder="2"/>
    </xf>
    <xf numFmtId="1" fontId="36" fillId="6" borderId="46" xfId="0" applyNumberFormat="1" applyFont="1" applyFill="1" applyBorder="1" applyAlignment="1" applyProtection="1">
      <alignment horizontal="center" vertical="center" wrapText="1" readingOrder="2"/>
    </xf>
    <xf numFmtId="1" fontId="36" fillId="6" borderId="59" xfId="0" applyNumberFormat="1" applyFont="1" applyFill="1" applyBorder="1" applyAlignment="1" applyProtection="1">
      <alignment horizontal="center" vertical="center" wrapText="1" readingOrder="2"/>
    </xf>
    <xf numFmtId="0" fontId="35" fillId="28" borderId="55" xfId="0" applyFont="1" applyFill="1" applyBorder="1" applyAlignment="1" applyProtection="1">
      <alignment horizontal="right" vertical="center" wrapText="1"/>
    </xf>
    <xf numFmtId="0" fontId="35" fillId="28" borderId="23" xfId="0" applyFont="1" applyFill="1" applyBorder="1" applyAlignment="1" applyProtection="1">
      <alignment horizontal="right" vertical="center" wrapText="1"/>
    </xf>
    <xf numFmtId="0" fontId="35" fillId="28" borderId="54" xfId="0" applyFont="1" applyFill="1" applyBorder="1" applyAlignment="1" applyProtection="1">
      <alignment horizontal="right" vertical="center" wrapText="1"/>
    </xf>
    <xf numFmtId="0" fontId="39" fillId="6" borderId="23" xfId="0" applyFont="1" applyFill="1" applyBorder="1" applyAlignment="1" applyProtection="1">
      <alignment horizontal="center" vertical="center" wrapText="1"/>
      <protection locked="0"/>
    </xf>
    <xf numFmtId="0" fontId="39" fillId="6" borderId="24" xfId="0" applyFont="1" applyFill="1" applyBorder="1" applyAlignment="1" applyProtection="1">
      <alignment horizontal="center" vertical="center" wrapText="1"/>
      <protection locked="0"/>
    </xf>
    <xf numFmtId="0" fontId="112" fillId="6" borderId="25" xfId="0" applyFont="1" applyFill="1" applyBorder="1" applyAlignment="1" applyProtection="1">
      <alignment horizontal="center" vertical="center" wrapText="1"/>
      <protection locked="0"/>
    </xf>
    <xf numFmtId="0" fontId="112" fillId="6" borderId="59" xfId="0" applyFont="1" applyFill="1" applyBorder="1" applyAlignment="1" applyProtection="1">
      <alignment horizontal="center" vertical="center" wrapText="1"/>
      <protection locked="0"/>
    </xf>
    <xf numFmtId="0" fontId="102" fillId="6" borderId="7" xfId="0" applyFont="1" applyFill="1" applyBorder="1" applyAlignment="1" applyProtection="1">
      <alignment horizontal="center" vertical="center"/>
      <protection locked="0"/>
    </xf>
    <xf numFmtId="2" fontId="112" fillId="6" borderId="160" xfId="0" applyNumberFormat="1" applyFont="1" applyFill="1" applyBorder="1" applyAlignment="1" applyProtection="1">
      <alignment horizontal="center" vertical="center"/>
      <protection locked="0"/>
    </xf>
    <xf numFmtId="2" fontId="112" fillId="6" borderId="18" xfId="0" applyNumberFormat="1" applyFont="1" applyFill="1" applyBorder="1" applyAlignment="1" applyProtection="1">
      <alignment horizontal="center" vertical="center"/>
      <protection locked="0"/>
    </xf>
    <xf numFmtId="2" fontId="112" fillId="6" borderId="45" xfId="0" applyNumberFormat="1" applyFont="1" applyFill="1" applyBorder="1" applyAlignment="1" applyProtection="1">
      <alignment horizontal="center" vertical="center"/>
      <protection locked="0"/>
    </xf>
    <xf numFmtId="2" fontId="112" fillId="6" borderId="26" xfId="0" applyNumberFormat="1" applyFont="1" applyFill="1" applyBorder="1" applyAlignment="1" applyProtection="1">
      <alignment horizontal="center" vertical="center" wrapText="1"/>
      <protection locked="0"/>
    </xf>
    <xf numFmtId="2" fontId="112" fillId="6" borderId="23" xfId="0" applyNumberFormat="1" applyFont="1" applyFill="1" applyBorder="1" applyAlignment="1" applyProtection="1">
      <alignment horizontal="center" vertical="center" wrapText="1"/>
      <protection locked="0"/>
    </xf>
    <xf numFmtId="2" fontId="112" fillId="6" borderId="24" xfId="0" applyNumberFormat="1" applyFont="1" applyFill="1" applyBorder="1" applyAlignment="1" applyProtection="1">
      <alignment horizontal="center" vertical="center" wrapText="1"/>
      <protection locked="0"/>
    </xf>
    <xf numFmtId="2" fontId="112" fillId="6" borderId="26" xfId="0" applyNumberFormat="1" applyFont="1" applyFill="1" applyBorder="1" applyAlignment="1" applyProtection="1">
      <alignment horizontal="center" vertical="center"/>
      <protection locked="0"/>
    </xf>
    <xf numFmtId="2" fontId="112" fillId="6" borderId="23" xfId="0" applyNumberFormat="1" applyFont="1" applyFill="1" applyBorder="1" applyAlignment="1" applyProtection="1">
      <alignment horizontal="center" vertical="center"/>
      <protection locked="0"/>
    </xf>
    <xf numFmtId="2" fontId="112" fillId="6" borderId="24" xfId="0" applyNumberFormat="1" applyFont="1" applyFill="1" applyBorder="1" applyAlignment="1" applyProtection="1">
      <alignment horizontal="center" vertical="center"/>
      <protection locked="0"/>
    </xf>
    <xf numFmtId="0" fontId="17" fillId="0" borderId="12" xfId="0" applyFont="1" applyBorder="1" applyAlignment="1" applyProtection="1">
      <alignment horizontal="right" vertical="center" wrapText="1"/>
    </xf>
    <xf numFmtId="0" fontId="17" fillId="0" borderId="4" xfId="0" applyFont="1" applyBorder="1" applyAlignment="1" applyProtection="1">
      <alignment horizontal="right" vertical="center" wrapText="1"/>
    </xf>
    <xf numFmtId="2" fontId="112" fillId="6" borderId="54" xfId="0" applyNumberFormat="1" applyFont="1" applyFill="1" applyBorder="1" applyAlignment="1" applyProtection="1">
      <alignment horizontal="center" vertical="center" wrapText="1"/>
      <protection locked="0"/>
    </xf>
    <xf numFmtId="0" fontId="35" fillId="28" borderId="70" xfId="0" applyFont="1" applyFill="1" applyBorder="1" applyAlignment="1" applyProtection="1">
      <alignment horizontal="right" vertical="center" wrapText="1"/>
    </xf>
    <xf numFmtId="0" fontId="35" fillId="28" borderId="20" xfId="0" applyFont="1" applyFill="1" applyBorder="1" applyAlignment="1" applyProtection="1">
      <alignment horizontal="right" vertical="center" wrapText="1"/>
    </xf>
    <xf numFmtId="0" fontId="35" fillId="28" borderId="21" xfId="0" applyFont="1" applyFill="1" applyBorder="1" applyAlignment="1" applyProtection="1">
      <alignment horizontal="right" vertical="center" wrapText="1"/>
    </xf>
    <xf numFmtId="0" fontId="119" fillId="6" borderId="20" xfId="0" applyFont="1" applyFill="1" applyBorder="1" applyAlignment="1" applyProtection="1">
      <alignment horizontal="center" vertical="center" wrapText="1"/>
      <protection locked="0"/>
    </xf>
    <xf numFmtId="0" fontId="119" fillId="6" borderId="22" xfId="0" applyFont="1" applyFill="1" applyBorder="1" applyAlignment="1" applyProtection="1">
      <alignment horizontal="center" vertical="center" wrapText="1"/>
      <protection locked="0"/>
    </xf>
    <xf numFmtId="0" fontId="17" fillId="0" borderId="14" xfId="0" applyFont="1" applyBorder="1" applyAlignment="1" applyProtection="1">
      <alignment horizontal="right" vertical="center" wrapText="1"/>
    </xf>
    <xf numFmtId="0" fontId="17" fillId="0" borderId="5" xfId="0" applyFont="1" applyBorder="1" applyAlignment="1" applyProtection="1">
      <alignment horizontal="right" vertical="center" wrapText="1"/>
    </xf>
    <xf numFmtId="0" fontId="38" fillId="0" borderId="5" xfId="0" applyFont="1" applyBorder="1" applyAlignment="1" applyProtection="1">
      <alignment horizontal="center" vertical="center" wrapText="1"/>
    </xf>
    <xf numFmtId="0" fontId="112" fillId="6" borderId="5" xfId="0" applyFont="1" applyFill="1" applyBorder="1" applyAlignment="1" applyProtection="1">
      <alignment horizontal="center" vertical="center" wrapText="1"/>
      <protection locked="0"/>
    </xf>
    <xf numFmtId="2" fontId="37" fillId="0" borderId="5" xfId="0" applyNumberFormat="1" applyFont="1" applyFill="1" applyBorder="1" applyAlignment="1" applyProtection="1">
      <alignment horizontal="center" vertical="center" wrapText="1"/>
    </xf>
    <xf numFmtId="2" fontId="112" fillId="6" borderId="161" xfId="0" applyNumberFormat="1" applyFont="1" applyFill="1" applyBorder="1" applyAlignment="1" applyProtection="1">
      <alignment horizontal="center" vertical="center"/>
      <protection locked="0"/>
    </xf>
    <xf numFmtId="2" fontId="112" fillId="6" borderId="65" xfId="0" applyNumberFormat="1" applyFont="1" applyFill="1" applyBorder="1" applyAlignment="1" applyProtection="1">
      <alignment horizontal="center" vertical="center"/>
      <protection locked="0"/>
    </xf>
    <xf numFmtId="2" fontId="112" fillId="6" borderId="162" xfId="0" applyNumberFormat="1" applyFont="1" applyFill="1" applyBorder="1" applyAlignment="1" applyProtection="1">
      <alignment horizontal="center" vertical="center"/>
      <protection locked="0"/>
    </xf>
    <xf numFmtId="0" fontId="19" fillId="6" borderId="135" xfId="0" applyFont="1" applyFill="1" applyBorder="1" applyAlignment="1" applyProtection="1">
      <alignment horizontal="right" vertical="center" wrapText="1"/>
    </xf>
    <xf numFmtId="0" fontId="19" fillId="6" borderId="15" xfId="0" applyFont="1" applyFill="1" applyBorder="1" applyAlignment="1" applyProtection="1">
      <alignment horizontal="right" vertical="center" wrapText="1"/>
    </xf>
    <xf numFmtId="2" fontId="12" fillId="6" borderId="15" xfId="0" applyNumberFormat="1" applyFont="1" applyFill="1" applyBorder="1" applyAlignment="1" applyProtection="1">
      <alignment horizontal="center" vertical="center"/>
    </xf>
    <xf numFmtId="2" fontId="12" fillId="6" borderId="137" xfId="0" applyNumberFormat="1" applyFont="1" applyFill="1" applyBorder="1" applyAlignment="1" applyProtection="1">
      <alignment horizontal="center" vertical="center"/>
    </xf>
    <xf numFmtId="0" fontId="13" fillId="30" borderId="127" xfId="0" applyFont="1" applyFill="1" applyBorder="1" applyAlignment="1" applyProtection="1">
      <alignment horizontal="right" vertical="center"/>
    </xf>
    <xf numFmtId="0" fontId="13" fillId="30" borderId="32" xfId="0" applyFont="1" applyFill="1" applyBorder="1" applyAlignment="1" applyProtection="1">
      <alignment horizontal="right" vertical="center"/>
    </xf>
    <xf numFmtId="2" fontId="4" fillId="30" borderId="92" xfId="0" applyNumberFormat="1" applyFont="1" applyFill="1" applyBorder="1" applyAlignment="1" applyProtection="1">
      <alignment horizontal="center" vertical="center"/>
    </xf>
    <xf numFmtId="2" fontId="4" fillId="30" borderId="134" xfId="0" applyNumberFormat="1" applyFont="1" applyFill="1" applyBorder="1" applyAlignment="1" applyProtection="1">
      <alignment horizontal="center" vertical="center"/>
    </xf>
    <xf numFmtId="0" fontId="17" fillId="14" borderId="32" xfId="0" applyFont="1" applyFill="1" applyBorder="1" applyAlignment="1" applyProtection="1">
      <alignment horizontal="center" vertical="center"/>
    </xf>
    <xf numFmtId="0" fontId="17" fillId="14" borderId="128" xfId="0" applyFont="1" applyFill="1" applyBorder="1" applyAlignment="1" applyProtection="1">
      <alignment horizontal="center" vertical="center"/>
    </xf>
    <xf numFmtId="0" fontId="17" fillId="14" borderId="15" xfId="0" applyFont="1" applyFill="1" applyBorder="1" applyAlignment="1" applyProtection="1">
      <alignment horizontal="center" vertical="center"/>
    </xf>
    <xf numFmtId="0" fontId="17" fillId="14" borderId="137" xfId="0" applyFont="1" applyFill="1" applyBorder="1" applyAlignment="1" applyProtection="1">
      <alignment horizontal="center" vertical="center"/>
    </xf>
    <xf numFmtId="0" fontId="13" fillId="0" borderId="129" xfId="0" applyFont="1" applyBorder="1" applyAlignment="1" applyProtection="1">
      <alignment horizontal="right" vertical="center"/>
    </xf>
    <xf numFmtId="0" fontId="13" fillId="0" borderId="0" xfId="0" applyFont="1" applyBorder="1" applyAlignment="1" applyProtection="1">
      <alignment horizontal="right" vertical="center"/>
    </xf>
    <xf numFmtId="2" fontId="59" fillId="0" borderId="15" xfId="0" applyNumberFormat="1" applyFont="1" applyBorder="1" applyAlignment="1" applyProtection="1">
      <alignment horizontal="center" vertical="center"/>
    </xf>
    <xf numFmtId="2" fontId="59" fillId="0" borderId="137" xfId="0" applyNumberFormat="1" applyFont="1" applyBorder="1" applyAlignment="1" applyProtection="1">
      <alignment horizontal="center" vertical="center"/>
    </xf>
    <xf numFmtId="0" fontId="15" fillId="0" borderId="127" xfId="0" applyFont="1" applyBorder="1" applyAlignment="1" applyProtection="1">
      <alignment horizontal="right" vertical="center"/>
    </xf>
    <xf numFmtId="0" fontId="15" fillId="0" borderId="32" xfId="0" applyFont="1" applyBorder="1" applyAlignment="1" applyProtection="1">
      <alignment horizontal="right" vertical="center"/>
    </xf>
    <xf numFmtId="0" fontId="16" fillId="0" borderId="135" xfId="0" applyFont="1" applyBorder="1" applyAlignment="1" applyProtection="1">
      <alignment horizontal="right" vertical="center"/>
    </xf>
    <xf numFmtId="0" fontId="16" fillId="0" borderId="15" xfId="0" applyFont="1" applyBorder="1" applyAlignment="1" applyProtection="1">
      <alignment horizontal="right" vertical="center"/>
    </xf>
    <xf numFmtId="0" fontId="17" fillId="14" borderId="32" xfId="0" applyFont="1" applyFill="1" applyBorder="1" applyAlignment="1" applyProtection="1">
      <alignment horizontal="center" vertical="center" textRotation="90"/>
    </xf>
    <xf numFmtId="0" fontId="17" fillId="14" borderId="15" xfId="0" applyFont="1" applyFill="1" applyBorder="1" applyAlignment="1" applyProtection="1">
      <alignment horizontal="center" vertical="center" textRotation="90"/>
    </xf>
    <xf numFmtId="2" fontId="39" fillId="0" borderId="32" xfId="0" applyNumberFormat="1" applyFont="1" applyBorder="1" applyAlignment="1" applyProtection="1">
      <alignment horizontal="right" vertical="center"/>
    </xf>
    <xf numFmtId="0" fontId="39" fillId="0" borderId="15" xfId="0" applyFont="1" applyBorder="1" applyAlignment="1" applyProtection="1">
      <alignment horizontal="center" vertical="center" wrapText="1"/>
    </xf>
    <xf numFmtId="2" fontId="12" fillId="28" borderId="0" xfId="0" applyNumberFormat="1" applyFont="1" applyFill="1" applyBorder="1" applyAlignment="1" applyProtection="1">
      <alignment horizontal="center" vertical="center"/>
    </xf>
    <xf numFmtId="2" fontId="12" fillId="28" borderId="130" xfId="0" applyNumberFormat="1" applyFont="1" applyFill="1" applyBorder="1" applyAlignment="1" applyProtection="1">
      <alignment horizontal="center" vertical="center"/>
    </xf>
    <xf numFmtId="2" fontId="4" fillId="6" borderId="33" xfId="0" applyNumberFormat="1" applyFont="1" applyFill="1" applyBorder="1" applyAlignment="1" applyProtection="1">
      <alignment horizontal="center" vertical="center"/>
    </xf>
    <xf numFmtId="2" fontId="4" fillId="6" borderId="0" xfId="0" applyNumberFormat="1" applyFont="1" applyFill="1" applyBorder="1" applyAlignment="1" applyProtection="1">
      <alignment horizontal="center" vertical="center"/>
    </xf>
    <xf numFmtId="2" fontId="4" fillId="6" borderId="130" xfId="0" applyNumberFormat="1" applyFont="1" applyFill="1" applyBorder="1" applyAlignment="1" applyProtection="1">
      <alignment horizontal="center" vertical="center"/>
    </xf>
    <xf numFmtId="2" fontId="4" fillId="28" borderId="33" xfId="0" applyNumberFormat="1" applyFont="1" applyFill="1" applyBorder="1" applyAlignment="1" applyProtection="1">
      <alignment horizontal="center" vertical="center"/>
    </xf>
    <xf numFmtId="2" fontId="4" fillId="28" borderId="0" xfId="0" applyNumberFormat="1" applyFont="1" applyFill="1" applyBorder="1" applyAlignment="1" applyProtection="1">
      <alignment horizontal="center" vertical="center"/>
    </xf>
    <xf numFmtId="2" fontId="4" fillId="28" borderId="130" xfId="0" applyNumberFormat="1" applyFont="1" applyFill="1" applyBorder="1" applyAlignment="1" applyProtection="1">
      <alignment horizontal="center" vertical="center"/>
    </xf>
    <xf numFmtId="2" fontId="4" fillId="28" borderId="50" xfId="0" applyNumberFormat="1" applyFont="1" applyFill="1" applyBorder="1" applyAlignment="1" applyProtection="1">
      <alignment horizontal="center" vertical="center"/>
    </xf>
    <xf numFmtId="2" fontId="4" fillId="28" borderId="18" xfId="0" applyNumberFormat="1" applyFont="1" applyFill="1" applyBorder="1" applyAlignment="1" applyProtection="1">
      <alignment horizontal="center" vertical="center"/>
    </xf>
    <xf numFmtId="2" fontId="4" fillId="28" borderId="132" xfId="0" applyNumberFormat="1" applyFont="1" applyFill="1" applyBorder="1" applyAlignment="1" applyProtection="1">
      <alignment horizontal="center" vertical="center"/>
    </xf>
    <xf numFmtId="0" fontId="13" fillId="6" borderId="129" xfId="0" applyFont="1" applyFill="1" applyBorder="1" applyAlignment="1" applyProtection="1">
      <alignment vertical="center" wrapText="1"/>
    </xf>
    <xf numFmtId="0" fontId="13" fillId="6" borderId="0" xfId="0" applyFont="1" applyFill="1" applyBorder="1" applyAlignment="1" applyProtection="1">
      <alignment vertical="center"/>
    </xf>
    <xf numFmtId="2" fontId="12" fillId="6" borderId="0" xfId="0" applyNumberFormat="1" applyFont="1" applyFill="1" applyBorder="1" applyAlignment="1" applyProtection="1">
      <alignment horizontal="center" vertical="center"/>
    </xf>
    <xf numFmtId="2" fontId="12" fillId="6" borderId="130" xfId="0" applyNumberFormat="1" applyFont="1" applyFill="1" applyBorder="1" applyAlignment="1" applyProtection="1">
      <alignment horizontal="center" vertical="center"/>
    </xf>
    <xf numFmtId="0" fontId="13" fillId="28" borderId="127" xfId="0" applyFont="1" applyFill="1" applyBorder="1" applyAlignment="1" applyProtection="1">
      <alignment horizontal="right" vertical="center"/>
    </xf>
    <xf numFmtId="0" fontId="13" fillId="28" borderId="32" xfId="0" applyFont="1" applyFill="1" applyBorder="1" applyAlignment="1" applyProtection="1">
      <alignment horizontal="right" vertical="center"/>
    </xf>
    <xf numFmtId="2" fontId="12" fillId="28" borderId="32" xfId="0" applyNumberFormat="1" applyFont="1" applyFill="1" applyBorder="1" applyAlignment="1" applyProtection="1">
      <alignment horizontal="center" vertical="center"/>
    </xf>
    <xf numFmtId="2" fontId="12" fillId="28" borderId="128" xfId="0" applyNumberFormat="1" applyFont="1" applyFill="1" applyBorder="1" applyAlignment="1" applyProtection="1">
      <alignment horizontal="center" vertical="center"/>
    </xf>
    <xf numFmtId="0" fontId="13" fillId="21" borderId="15" xfId="0" applyFont="1" applyFill="1" applyBorder="1" applyAlignment="1" applyProtection="1">
      <alignment horizontal="right" vertical="center"/>
    </xf>
    <xf numFmtId="0" fontId="19" fillId="0" borderId="0" xfId="0" applyFont="1" applyBorder="1" applyAlignment="1" applyProtection="1">
      <alignment horizontal="right" vertical="center"/>
    </xf>
    <xf numFmtId="0" fontId="13" fillId="6" borderId="18" xfId="0" applyFont="1" applyFill="1" applyBorder="1" applyAlignment="1" applyProtection="1">
      <alignment horizontal="right" vertical="center"/>
    </xf>
    <xf numFmtId="0" fontId="19" fillId="0" borderId="18" xfId="0" applyFont="1" applyBorder="1" applyAlignment="1" applyProtection="1">
      <alignment vertical="center" wrapText="1"/>
    </xf>
    <xf numFmtId="0" fontId="19" fillId="0" borderId="18" xfId="0" applyFont="1" applyBorder="1" applyAlignment="1" applyProtection="1">
      <alignment vertical="center"/>
    </xf>
    <xf numFmtId="0" fontId="19" fillId="21" borderId="139" xfId="0" applyFont="1" applyFill="1" applyBorder="1" applyAlignment="1" applyProtection="1">
      <alignment horizontal="right" vertical="center"/>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3" fillId="6" borderId="0" xfId="0" applyFont="1" applyFill="1" applyBorder="1" applyAlignment="1" applyProtection="1">
      <alignment horizontal="right" vertical="center"/>
    </xf>
    <xf numFmtId="2" fontId="4" fillId="6" borderId="50" xfId="0" applyNumberFormat="1" applyFont="1" applyFill="1" applyBorder="1" applyAlignment="1" applyProtection="1">
      <alignment horizontal="center" vertical="center"/>
    </xf>
    <xf numFmtId="2" fontId="4" fillId="6" borderId="18" xfId="0" applyNumberFormat="1" applyFont="1" applyFill="1" applyBorder="1" applyAlignment="1" applyProtection="1">
      <alignment horizontal="center" vertical="center"/>
    </xf>
    <xf numFmtId="2" fontId="4" fillId="6" borderId="132" xfId="0" applyNumberFormat="1" applyFont="1" applyFill="1" applyBorder="1" applyAlignment="1" applyProtection="1">
      <alignment horizontal="center" vertical="center"/>
    </xf>
    <xf numFmtId="2" fontId="4" fillId="11" borderId="136" xfId="0" applyNumberFormat="1" applyFont="1" applyFill="1" applyBorder="1" applyAlignment="1" applyProtection="1">
      <alignment horizontal="center" vertical="center"/>
    </xf>
    <xf numFmtId="2" fontId="4" fillId="11" borderId="15" xfId="0" applyNumberFormat="1" applyFont="1" applyFill="1" applyBorder="1" applyAlignment="1" applyProtection="1">
      <alignment horizontal="center" vertical="center"/>
    </xf>
    <xf numFmtId="2" fontId="4" fillId="11" borderId="137" xfId="0" applyNumberFormat="1" applyFont="1" applyFill="1" applyBorder="1" applyAlignment="1" applyProtection="1">
      <alignment horizontal="center" vertical="center"/>
    </xf>
    <xf numFmtId="2" fontId="4" fillId="11" borderId="67" xfId="0" applyNumberFormat="1" applyFont="1" applyFill="1" applyBorder="1" applyAlignment="1" applyProtection="1">
      <alignment horizontal="center" vertical="center"/>
    </xf>
    <xf numFmtId="2" fontId="4" fillId="11" borderId="32" xfId="0" applyNumberFormat="1" applyFont="1" applyFill="1" applyBorder="1" applyAlignment="1" applyProtection="1">
      <alignment horizontal="center" vertical="center"/>
    </xf>
    <xf numFmtId="2" fontId="4" fillId="11" borderId="128" xfId="0" applyNumberFormat="1" applyFont="1" applyFill="1" applyBorder="1" applyAlignment="1" applyProtection="1">
      <alignment horizontal="center" vertical="center"/>
    </xf>
    <xf numFmtId="2" fontId="4" fillId="27" borderId="91" xfId="0" applyNumberFormat="1" applyFont="1" applyFill="1" applyBorder="1" applyAlignment="1" applyProtection="1">
      <alignment horizontal="center" vertical="center"/>
    </xf>
    <xf numFmtId="2" fontId="4" fillId="27" borderId="92" xfId="0" applyNumberFormat="1" applyFont="1" applyFill="1" applyBorder="1" applyAlignment="1" applyProtection="1">
      <alignment horizontal="center" vertical="center"/>
    </xf>
    <xf numFmtId="2" fontId="4" fillId="27" borderId="134" xfId="0" applyNumberFormat="1" applyFont="1" applyFill="1" applyBorder="1" applyAlignment="1" applyProtection="1">
      <alignment horizontal="center" vertical="center"/>
    </xf>
    <xf numFmtId="0" fontId="15" fillId="4" borderId="127" xfId="0" applyFont="1" applyFill="1" applyBorder="1" applyAlignment="1" applyProtection="1">
      <alignment horizontal="right" vertical="center"/>
    </xf>
    <xf numFmtId="0" fontId="15" fillId="4" borderId="32" xfId="0" applyFont="1" applyFill="1" applyBorder="1" applyAlignment="1" applyProtection="1">
      <alignment horizontal="right" vertical="center"/>
    </xf>
    <xf numFmtId="0" fontId="13" fillId="0" borderId="127" xfId="0" applyFont="1" applyBorder="1" applyAlignment="1" applyProtection="1">
      <alignment horizontal="right" vertical="center"/>
    </xf>
    <xf numFmtId="0" fontId="13" fillId="0" borderId="32" xfId="0" applyFont="1" applyBorder="1" applyAlignment="1" applyProtection="1">
      <alignment horizontal="right" vertical="center"/>
    </xf>
    <xf numFmtId="2" fontId="60" fillId="0" borderId="0" xfId="0" applyNumberFormat="1" applyFont="1" applyBorder="1" applyAlignment="1" applyProtection="1">
      <alignment horizontal="center" vertical="center"/>
    </xf>
    <xf numFmtId="2" fontId="60" fillId="0" borderId="130" xfId="0" applyNumberFormat="1" applyFont="1" applyBorder="1" applyAlignment="1" applyProtection="1">
      <alignment horizontal="center" vertical="center"/>
    </xf>
    <xf numFmtId="2" fontId="59" fillId="0" borderId="32" xfId="0" applyNumberFormat="1" applyFont="1" applyBorder="1" applyAlignment="1" applyProtection="1">
      <alignment horizontal="center" vertical="center"/>
    </xf>
    <xf numFmtId="2" fontId="59" fillId="0" borderId="128" xfId="0" applyNumberFormat="1" applyFont="1" applyBorder="1" applyAlignment="1" applyProtection="1">
      <alignment horizontal="center" vertical="center"/>
    </xf>
    <xf numFmtId="0" fontId="15" fillId="0" borderId="135" xfId="0" applyFont="1" applyBorder="1" applyAlignment="1" applyProtection="1">
      <alignment horizontal="right" vertical="center"/>
    </xf>
    <xf numFmtId="0" fontId="15" fillId="0" borderId="15" xfId="0" applyFont="1" applyBorder="1" applyAlignment="1" applyProtection="1">
      <alignment horizontal="right" vertical="center"/>
    </xf>
    <xf numFmtId="2" fontId="60" fillId="0" borderId="15" xfId="0" applyNumberFormat="1" applyFont="1" applyBorder="1" applyAlignment="1" applyProtection="1">
      <alignment horizontal="center" vertical="center"/>
    </xf>
    <xf numFmtId="2" fontId="4" fillId="30" borderId="67" xfId="0" applyNumberFormat="1" applyFont="1" applyFill="1" applyBorder="1" applyAlignment="1" applyProtection="1">
      <alignment horizontal="center" vertical="center"/>
    </xf>
    <xf numFmtId="2" fontId="4" fillId="30" borderId="32" xfId="0" applyNumberFormat="1" applyFont="1" applyFill="1" applyBorder="1" applyAlignment="1" applyProtection="1">
      <alignment horizontal="center" vertical="center"/>
    </xf>
    <xf numFmtId="2" fontId="4" fillId="30" borderId="128" xfId="0" applyNumberFormat="1" applyFont="1" applyFill="1" applyBorder="1" applyAlignment="1" applyProtection="1">
      <alignment horizontal="center" vertical="center"/>
    </xf>
    <xf numFmtId="2" fontId="4" fillId="28" borderId="67" xfId="0" applyNumberFormat="1" applyFont="1" applyFill="1" applyBorder="1" applyAlignment="1" applyProtection="1">
      <alignment horizontal="center" vertical="center"/>
    </xf>
    <xf numFmtId="2" fontId="4" fillId="28" borderId="32" xfId="0" applyNumberFormat="1" applyFont="1" applyFill="1" applyBorder="1" applyAlignment="1" applyProtection="1">
      <alignment horizontal="center" vertical="center"/>
    </xf>
    <xf numFmtId="2" fontId="4" fillId="28" borderId="128" xfId="0" applyNumberFormat="1" applyFont="1" applyFill="1" applyBorder="1" applyAlignment="1" applyProtection="1">
      <alignment horizontal="center" vertical="center"/>
    </xf>
    <xf numFmtId="0" fontId="19" fillId="0" borderId="129" xfId="0" applyFont="1" applyBorder="1" applyAlignment="1" applyProtection="1">
      <alignment horizontal="right" vertical="center"/>
    </xf>
    <xf numFmtId="0" fontId="13" fillId="28" borderId="131" xfId="0" applyFont="1" applyFill="1" applyBorder="1" applyAlignment="1" applyProtection="1">
      <alignment horizontal="right" vertical="center"/>
    </xf>
    <xf numFmtId="0" fontId="13" fillId="28" borderId="18" xfId="0" applyFont="1" applyFill="1" applyBorder="1" applyAlignment="1" applyProtection="1">
      <alignment horizontal="right" vertical="center"/>
    </xf>
    <xf numFmtId="0" fontId="14" fillId="15" borderId="92" xfId="0" applyFont="1" applyFill="1" applyBorder="1" applyAlignment="1" applyProtection="1">
      <alignment horizontal="center" vertical="center"/>
    </xf>
    <xf numFmtId="0" fontId="14" fillId="15" borderId="134" xfId="0" applyFont="1" applyFill="1" applyBorder="1" applyAlignment="1" applyProtection="1">
      <alignment horizontal="center" vertical="center"/>
    </xf>
    <xf numFmtId="1" fontId="60" fillId="4" borderId="32" xfId="0" applyNumberFormat="1" applyFont="1" applyFill="1" applyBorder="1" applyAlignment="1" applyProtection="1">
      <alignment horizontal="right" vertical="center"/>
    </xf>
    <xf numFmtId="2" fontId="60" fillId="0" borderId="32" xfId="0" applyNumberFormat="1" applyFont="1" applyBorder="1" applyAlignment="1" applyProtection="1">
      <alignment horizontal="center" vertical="center"/>
    </xf>
    <xf numFmtId="2" fontId="60" fillId="0" borderId="128" xfId="0" applyNumberFormat="1" applyFont="1" applyBorder="1" applyAlignment="1" applyProtection="1">
      <alignment horizontal="center" vertical="center"/>
    </xf>
    <xf numFmtId="0" fontId="15" fillId="0" borderId="129" xfId="0" applyFont="1" applyBorder="1" applyAlignment="1" applyProtection="1">
      <alignment horizontal="right" vertical="center"/>
    </xf>
    <xf numFmtId="0" fontId="15" fillId="0" borderId="0" xfId="0" applyFont="1" applyBorder="1" applyAlignment="1" applyProtection="1">
      <alignment horizontal="right" vertical="center"/>
    </xf>
    <xf numFmtId="1" fontId="60" fillId="0" borderId="0" xfId="0" applyNumberFormat="1" applyFont="1" applyBorder="1" applyAlignment="1" applyProtection="1">
      <alignment horizontal="right" vertical="center"/>
    </xf>
    <xf numFmtId="0" fontId="17" fillId="14" borderId="127" xfId="0" applyFont="1" applyFill="1" applyBorder="1" applyAlignment="1" applyProtection="1">
      <alignment horizontal="center" vertical="center" wrapText="1"/>
    </xf>
    <xf numFmtId="0" fontId="17" fillId="14" borderId="135" xfId="0" applyFont="1" applyFill="1" applyBorder="1" applyAlignment="1" applyProtection="1">
      <alignment horizontal="center" vertical="center"/>
    </xf>
    <xf numFmtId="0" fontId="45" fillId="0" borderId="129" xfId="0" applyFont="1" applyBorder="1" applyAlignment="1" applyProtection="1">
      <alignment horizontal="right" vertical="center"/>
    </xf>
    <xf numFmtId="0" fontId="45" fillId="0" borderId="0" xfId="0" applyFont="1" applyBorder="1" applyAlignment="1" applyProtection="1">
      <alignment horizontal="right" vertical="center"/>
    </xf>
    <xf numFmtId="0" fontId="16" fillId="0" borderId="129" xfId="0" applyFont="1" applyBorder="1" applyAlignment="1" applyProtection="1">
      <alignment horizontal="right" vertical="center"/>
    </xf>
    <xf numFmtId="0" fontId="16" fillId="0" borderId="0" xfId="0" applyFont="1" applyBorder="1" applyAlignment="1" applyProtection="1">
      <alignment horizontal="right" vertical="center"/>
    </xf>
    <xf numFmtId="2" fontId="60" fillId="0" borderId="137" xfId="0" applyNumberFormat="1" applyFont="1" applyBorder="1" applyAlignment="1" applyProtection="1">
      <alignment horizontal="center" vertical="center"/>
    </xf>
    <xf numFmtId="2" fontId="95" fillId="0" borderId="0" xfId="0" applyNumberFormat="1" applyFont="1" applyBorder="1" applyAlignment="1" applyProtection="1">
      <alignment horizontal="center" vertical="center"/>
    </xf>
    <xf numFmtId="0" fontId="14" fillId="14" borderId="32" xfId="0" applyFont="1" applyFill="1" applyBorder="1" applyAlignment="1" applyProtection="1">
      <alignment horizontal="center" vertical="center"/>
    </xf>
    <xf numFmtId="0" fontId="14" fillId="14" borderId="128" xfId="0" applyFont="1" applyFill="1" applyBorder="1" applyAlignment="1" applyProtection="1">
      <alignment horizontal="center" vertical="center"/>
    </xf>
    <xf numFmtId="0" fontId="14" fillId="14" borderId="15" xfId="0" applyFont="1" applyFill="1" applyBorder="1" applyAlignment="1" applyProtection="1">
      <alignment horizontal="center" vertical="center"/>
    </xf>
    <xf numFmtId="0" fontId="14" fillId="14" borderId="137" xfId="0" applyFont="1" applyFill="1" applyBorder="1" applyAlignment="1" applyProtection="1">
      <alignment horizontal="center" vertical="center"/>
    </xf>
    <xf numFmtId="0" fontId="16" fillId="31" borderId="15" xfId="0" applyFont="1" applyFill="1" applyBorder="1" applyAlignment="1" applyProtection="1">
      <alignment horizontal="center" vertical="top" wrapText="1" readingOrder="2"/>
    </xf>
    <xf numFmtId="0" fontId="91" fillId="0" borderId="0" xfId="0" applyFont="1" applyAlignment="1" applyProtection="1">
      <alignment horizontal="left" vertical="center" wrapText="1" readingOrder="2"/>
    </xf>
    <xf numFmtId="0" fontId="88" fillId="15" borderId="140" xfId="0" applyFont="1" applyFill="1" applyBorder="1" applyAlignment="1" applyProtection="1">
      <alignment horizontal="center" vertical="center" textRotation="90" wrapText="1"/>
    </xf>
    <xf numFmtId="0" fontId="88" fillId="15" borderId="141" xfId="0" applyFont="1" applyFill="1" applyBorder="1" applyAlignment="1" applyProtection="1">
      <alignment horizontal="center" vertical="center" textRotation="90" wrapText="1"/>
    </xf>
    <xf numFmtId="0" fontId="88" fillId="15" borderId="142" xfId="0" applyFont="1" applyFill="1" applyBorder="1" applyAlignment="1" applyProtection="1">
      <alignment horizontal="center" vertical="center" textRotation="90" wrapText="1"/>
    </xf>
    <xf numFmtId="0" fontId="90" fillId="15" borderId="140" xfId="0" applyFont="1" applyFill="1" applyBorder="1" applyAlignment="1" applyProtection="1">
      <alignment horizontal="center" vertical="center" textRotation="90" wrapText="1"/>
    </xf>
    <xf numFmtId="0" fontId="90" fillId="15" borderId="141" xfId="0" applyFont="1" applyFill="1" applyBorder="1" applyAlignment="1" applyProtection="1">
      <alignment horizontal="center" vertical="center" textRotation="90" wrapText="1"/>
    </xf>
    <xf numFmtId="0" fontId="90" fillId="15" borderId="142" xfId="0" applyFont="1" applyFill="1" applyBorder="1" applyAlignment="1" applyProtection="1">
      <alignment horizontal="center" vertical="center" textRotation="90" wrapText="1"/>
    </xf>
    <xf numFmtId="0" fontId="87" fillId="15" borderId="140" xfId="0" applyFont="1" applyFill="1" applyBorder="1" applyAlignment="1" applyProtection="1">
      <alignment horizontal="center" vertical="center" textRotation="90" wrapText="1"/>
    </xf>
    <xf numFmtId="0" fontId="87" fillId="15" borderId="141" xfId="0" applyFont="1" applyFill="1" applyBorder="1" applyAlignment="1" applyProtection="1">
      <alignment horizontal="center" vertical="center" textRotation="90" wrapText="1"/>
    </xf>
    <xf numFmtId="0" fontId="87" fillId="15" borderId="142" xfId="0" applyFont="1" applyFill="1" applyBorder="1" applyAlignment="1" applyProtection="1">
      <alignment horizontal="center" vertical="center" textRotation="90" wrapText="1"/>
    </xf>
    <xf numFmtId="0" fontId="89" fillId="15" borderId="140" xfId="0" applyFont="1" applyFill="1" applyBorder="1" applyAlignment="1" applyProtection="1">
      <alignment horizontal="center" vertical="center" textRotation="90"/>
    </xf>
    <xf numFmtId="0" fontId="89" fillId="15" borderId="141" xfId="0" applyFont="1" applyFill="1" applyBorder="1" applyAlignment="1" applyProtection="1">
      <alignment horizontal="center" vertical="center" textRotation="90"/>
    </xf>
    <xf numFmtId="0" fontId="89" fillId="15" borderId="142" xfId="0" applyFont="1" applyFill="1" applyBorder="1" applyAlignment="1" applyProtection="1">
      <alignment horizontal="center" vertical="center" textRotation="90"/>
    </xf>
    <xf numFmtId="0" fontId="14" fillId="15" borderId="133" xfId="0" applyFont="1" applyFill="1" applyBorder="1" applyAlignment="1" applyProtection="1">
      <alignment horizontal="center" vertical="center"/>
    </xf>
    <xf numFmtId="0" fontId="89" fillId="15" borderId="140" xfId="0" applyFont="1" applyFill="1" applyBorder="1" applyAlignment="1" applyProtection="1">
      <alignment horizontal="center" vertical="center" textRotation="90" wrapText="1"/>
    </xf>
    <xf numFmtId="0" fontId="89" fillId="15" borderId="141" xfId="0" applyFont="1" applyFill="1" applyBorder="1" applyAlignment="1" applyProtection="1">
      <alignment horizontal="center" vertical="center" textRotation="90" wrapText="1"/>
    </xf>
    <xf numFmtId="0" fontId="89" fillId="15" borderId="142" xfId="0" applyFont="1" applyFill="1" applyBorder="1" applyAlignment="1" applyProtection="1">
      <alignment horizontal="center" vertical="center" textRotation="90" wrapText="1"/>
    </xf>
    <xf numFmtId="0" fontId="13" fillId="28" borderId="129" xfId="0" applyFont="1" applyFill="1" applyBorder="1" applyAlignment="1" applyProtection="1">
      <alignment horizontal="right" vertical="center"/>
    </xf>
    <xf numFmtId="0" fontId="13" fillId="28" borderId="0" xfId="0" applyFont="1" applyFill="1" applyBorder="1" applyAlignment="1" applyProtection="1">
      <alignment horizontal="right" vertical="center"/>
    </xf>
    <xf numFmtId="0" fontId="13" fillId="0" borderId="129" xfId="0" applyFont="1" applyBorder="1" applyAlignment="1" applyProtection="1">
      <alignment horizontal="right" vertical="center" wrapText="1"/>
    </xf>
    <xf numFmtId="0" fontId="13" fillId="30" borderId="92" xfId="0" applyFont="1" applyFill="1" applyBorder="1" applyAlignment="1" applyProtection="1">
      <alignment horizontal="right" vertical="center"/>
    </xf>
    <xf numFmtId="0" fontId="13" fillId="21" borderId="133" xfId="0" applyFont="1" applyFill="1" applyBorder="1" applyAlignment="1" applyProtection="1">
      <alignment horizontal="right" vertical="center"/>
    </xf>
    <xf numFmtId="0" fontId="13" fillId="21" borderId="92" xfId="0" applyFont="1" applyFill="1" applyBorder="1" applyAlignment="1" applyProtection="1">
      <alignment horizontal="right" vertical="center"/>
    </xf>
    <xf numFmtId="0" fontId="17" fillId="14" borderId="32" xfId="0" applyFont="1" applyFill="1" applyBorder="1" applyAlignment="1" applyProtection="1">
      <alignment horizontal="center" vertical="center" wrapText="1"/>
    </xf>
    <xf numFmtId="0" fontId="17" fillId="14" borderId="15" xfId="0" applyFont="1" applyFill="1" applyBorder="1" applyAlignment="1" applyProtection="1">
      <alignment horizontal="center" vertical="center" wrapText="1"/>
    </xf>
    <xf numFmtId="0" fontId="42" fillId="0" borderId="131" xfId="0" applyFont="1" applyBorder="1" applyAlignment="1" applyProtection="1">
      <alignment horizontal="right" vertical="center" wrapText="1"/>
    </xf>
    <xf numFmtId="0" fontId="42" fillId="0" borderId="18" xfId="0" applyFont="1" applyBorder="1" applyAlignment="1" applyProtection="1">
      <alignment horizontal="right" vertical="center"/>
    </xf>
    <xf numFmtId="0" fontId="19" fillId="0" borderId="129" xfId="0" applyFont="1" applyBorder="1" applyAlignment="1" applyProtection="1">
      <alignment horizontal="right" vertical="center" wrapText="1"/>
    </xf>
    <xf numFmtId="1" fontId="60" fillId="0" borderId="0" xfId="0" applyNumberFormat="1" applyFont="1" applyBorder="1" applyAlignment="1" applyProtection="1">
      <alignment horizontal="center" vertical="center"/>
    </xf>
    <xf numFmtId="0" fontId="60" fillId="0" borderId="0" xfId="0" applyNumberFormat="1" applyFont="1" applyBorder="1" applyAlignment="1" applyProtection="1">
      <alignment horizontal="center" vertical="center"/>
    </xf>
    <xf numFmtId="2" fontId="12" fillId="28" borderId="33" xfId="0" applyNumberFormat="1" applyFont="1" applyFill="1" applyBorder="1" applyAlignment="1" applyProtection="1">
      <alignment horizontal="center" vertical="center"/>
    </xf>
    <xf numFmtId="2" fontId="12" fillId="26" borderId="50" xfId="0" applyNumberFormat="1" applyFont="1" applyFill="1" applyBorder="1" applyAlignment="1" applyProtection="1">
      <alignment horizontal="center" vertical="center"/>
    </xf>
    <xf numFmtId="2" fontId="12" fillId="26" borderId="18" xfId="0" applyNumberFormat="1" applyFont="1" applyFill="1" applyBorder="1" applyAlignment="1" applyProtection="1">
      <alignment horizontal="center" vertical="center"/>
    </xf>
    <xf numFmtId="2" fontId="12" fillId="26" borderId="132" xfId="0" applyNumberFormat="1" applyFont="1" applyFill="1" applyBorder="1" applyAlignment="1" applyProtection="1">
      <alignment horizontal="center" vertical="center"/>
    </xf>
    <xf numFmtId="2" fontId="12" fillId="27" borderId="91" xfId="0" applyNumberFormat="1" applyFont="1" applyFill="1" applyBorder="1" applyAlignment="1" applyProtection="1">
      <alignment horizontal="center" vertical="center"/>
    </xf>
    <xf numFmtId="2" fontId="12" fillId="27" borderId="92" xfId="0" applyNumberFormat="1" applyFont="1" applyFill="1" applyBorder="1" applyAlignment="1" applyProtection="1">
      <alignment horizontal="center" vertical="center"/>
    </xf>
    <xf numFmtId="2" fontId="12" fillId="27" borderId="134" xfId="0" applyNumberFormat="1" applyFont="1" applyFill="1" applyBorder="1" applyAlignment="1" applyProtection="1">
      <alignment horizontal="center" vertical="center"/>
    </xf>
    <xf numFmtId="2" fontId="12" fillId="26" borderId="33" xfId="0" applyNumberFormat="1" applyFont="1" applyFill="1" applyBorder="1" applyAlignment="1" applyProtection="1">
      <alignment horizontal="center" vertical="center"/>
    </xf>
    <xf numFmtId="2" fontId="12" fillId="26" borderId="0" xfId="0" applyNumberFormat="1" applyFont="1" applyFill="1" applyBorder="1" applyAlignment="1" applyProtection="1">
      <alignment horizontal="center" vertical="center"/>
    </xf>
    <xf numFmtId="2" fontId="12" fillId="26" borderId="130" xfId="0" applyNumberFormat="1" applyFont="1" applyFill="1" applyBorder="1" applyAlignment="1" applyProtection="1">
      <alignment horizontal="center" vertical="center"/>
    </xf>
    <xf numFmtId="0" fontId="13" fillId="26" borderId="129" xfId="0" applyFont="1" applyFill="1" applyBorder="1" applyAlignment="1" applyProtection="1">
      <alignment horizontal="right" vertical="center"/>
    </xf>
    <xf numFmtId="0" fontId="13" fillId="26" borderId="0" xfId="0" applyFont="1" applyFill="1" applyBorder="1" applyAlignment="1" applyProtection="1">
      <alignment horizontal="right" vertical="center"/>
    </xf>
    <xf numFmtId="2" fontId="12" fillId="17" borderId="67" xfId="0" applyNumberFormat="1" applyFont="1" applyFill="1" applyBorder="1" applyAlignment="1" applyProtection="1">
      <alignment horizontal="center" vertical="center"/>
    </xf>
    <xf numFmtId="2" fontId="12" fillId="17" borderId="32" xfId="0" applyNumberFormat="1" applyFont="1" applyFill="1" applyBorder="1" applyAlignment="1" applyProtection="1">
      <alignment horizontal="center" vertical="center"/>
    </xf>
    <xf numFmtId="2" fontId="12" fillId="17" borderId="128" xfId="0" applyNumberFormat="1" applyFont="1" applyFill="1" applyBorder="1" applyAlignment="1" applyProtection="1">
      <alignment horizontal="center" vertical="center"/>
    </xf>
    <xf numFmtId="2" fontId="12" fillId="26" borderId="67" xfId="0" applyNumberFormat="1" applyFont="1" applyFill="1" applyBorder="1" applyAlignment="1" applyProtection="1">
      <alignment horizontal="center" vertical="center"/>
    </xf>
    <xf numFmtId="2" fontId="12" fillId="26" borderId="32" xfId="0" applyNumberFormat="1" applyFont="1" applyFill="1" applyBorder="1" applyAlignment="1" applyProtection="1">
      <alignment horizontal="center" vertical="center"/>
    </xf>
    <xf numFmtId="2" fontId="12" fillId="26" borderId="128" xfId="0" applyNumberFormat="1" applyFont="1" applyFill="1" applyBorder="1" applyAlignment="1" applyProtection="1">
      <alignment horizontal="center" vertical="center"/>
    </xf>
    <xf numFmtId="0" fontId="13" fillId="26" borderId="131" xfId="0" applyFont="1" applyFill="1" applyBorder="1" applyAlignment="1" applyProtection="1">
      <alignment horizontal="right" vertical="center"/>
    </xf>
    <xf numFmtId="0" fontId="13" fillId="26" borderId="18" xfId="0" applyFont="1" applyFill="1" applyBorder="1" applyAlignment="1" applyProtection="1">
      <alignment horizontal="right" vertical="center"/>
    </xf>
    <xf numFmtId="2" fontId="12" fillId="28" borderId="50" xfId="0" applyNumberFormat="1" applyFont="1" applyFill="1" applyBorder="1" applyAlignment="1" applyProtection="1">
      <alignment horizontal="center" vertical="center"/>
    </xf>
    <xf numFmtId="2" fontId="12" fillId="28" borderId="18" xfId="0" applyNumberFormat="1" applyFont="1" applyFill="1" applyBorder="1" applyAlignment="1" applyProtection="1">
      <alignment horizontal="center" vertical="center"/>
    </xf>
    <xf numFmtId="2" fontId="12" fillId="28" borderId="132" xfId="0" applyNumberFormat="1" applyFont="1" applyFill="1" applyBorder="1" applyAlignment="1" applyProtection="1">
      <alignment horizontal="center" vertical="center"/>
    </xf>
    <xf numFmtId="0" fontId="14" fillId="28" borderId="80" xfId="0" applyFont="1" applyFill="1" applyBorder="1" applyAlignment="1">
      <alignment horizontal="center" vertical="center" textRotation="90"/>
    </xf>
    <xf numFmtId="0" fontId="14" fillId="28" borderId="81" xfId="0" applyFont="1" applyFill="1" applyBorder="1" applyAlignment="1">
      <alignment horizontal="center" vertical="center" textRotation="90"/>
    </xf>
    <xf numFmtId="0" fontId="14" fillId="28" borderId="82" xfId="0" applyFont="1" applyFill="1" applyBorder="1" applyAlignment="1">
      <alignment horizontal="center" vertical="center" textRotation="90"/>
    </xf>
    <xf numFmtId="0" fontId="13" fillId="28" borderId="80" xfId="0" applyFont="1" applyFill="1" applyBorder="1" applyAlignment="1">
      <alignment horizontal="center" vertical="center" textRotation="90"/>
    </xf>
    <xf numFmtId="0" fontId="13" fillId="28" borderId="82" xfId="0" applyFont="1" applyFill="1" applyBorder="1" applyAlignment="1">
      <alignment horizontal="center" vertical="center" textRotation="90"/>
    </xf>
    <xf numFmtId="0" fontId="14" fillId="10" borderId="80" xfId="0" applyFont="1" applyFill="1" applyBorder="1" applyAlignment="1">
      <alignment horizontal="center" vertical="center" textRotation="90"/>
    </xf>
    <xf numFmtId="0" fontId="14" fillId="10" borderId="81" xfId="0" applyFont="1" applyFill="1" applyBorder="1" applyAlignment="1">
      <alignment horizontal="center" vertical="center" textRotation="90"/>
    </xf>
    <xf numFmtId="0" fontId="14" fillId="10" borderId="82" xfId="0" applyFont="1" applyFill="1" applyBorder="1" applyAlignment="1">
      <alignment horizontal="center" vertical="center" textRotation="90"/>
    </xf>
    <xf numFmtId="0" fontId="13" fillId="17" borderId="127" xfId="0" applyFont="1" applyFill="1" applyBorder="1" applyAlignment="1" applyProtection="1">
      <alignment horizontal="right" vertical="center"/>
    </xf>
    <xf numFmtId="0" fontId="13" fillId="17" borderId="32" xfId="0" applyFont="1" applyFill="1" applyBorder="1" applyAlignment="1" applyProtection="1">
      <alignment horizontal="right" vertical="center"/>
    </xf>
    <xf numFmtId="0" fontId="14" fillId="28" borderId="32" xfId="0" applyFont="1" applyFill="1" applyBorder="1" applyAlignment="1" applyProtection="1">
      <alignment horizontal="center" vertical="center"/>
    </xf>
    <xf numFmtId="0" fontId="14" fillId="28" borderId="128" xfId="0" applyFont="1" applyFill="1" applyBorder="1" applyAlignment="1" applyProtection="1">
      <alignment horizontal="center" vertical="center"/>
    </xf>
    <xf numFmtId="0" fontId="14" fillId="28" borderId="15" xfId="0" applyFont="1" applyFill="1" applyBorder="1" applyAlignment="1" applyProtection="1">
      <alignment horizontal="center" vertical="center"/>
    </xf>
    <xf numFmtId="0" fontId="14" fillId="28" borderId="137" xfId="0" applyFont="1" applyFill="1" applyBorder="1" applyAlignment="1" applyProtection="1">
      <alignment horizontal="center" vertical="center"/>
    </xf>
    <xf numFmtId="2" fontId="12" fillId="28" borderId="67" xfId="0" applyNumberFormat="1" applyFont="1" applyFill="1" applyBorder="1" applyAlignment="1" applyProtection="1">
      <alignment horizontal="center" vertical="center"/>
    </xf>
    <xf numFmtId="0" fontId="17" fillId="28" borderId="32" xfId="0" applyFont="1" applyFill="1" applyBorder="1" applyAlignment="1" applyProtection="1">
      <alignment horizontal="center" vertical="center" textRotation="90"/>
    </xf>
    <xf numFmtId="0" fontId="17" fillId="28" borderId="15" xfId="0" applyFont="1" applyFill="1" applyBorder="1" applyAlignment="1" applyProtection="1">
      <alignment horizontal="center" vertical="center" textRotation="90"/>
    </xf>
    <xf numFmtId="0" fontId="17" fillId="28" borderId="127" xfId="0" applyFont="1" applyFill="1" applyBorder="1" applyAlignment="1" applyProtection="1">
      <alignment horizontal="center" vertical="center" wrapText="1"/>
    </xf>
    <xf numFmtId="0" fontId="17" fillId="28" borderId="32" xfId="0" applyFont="1" applyFill="1" applyBorder="1" applyAlignment="1" applyProtection="1">
      <alignment horizontal="center" vertical="center"/>
    </xf>
    <xf numFmtId="0" fontId="17" fillId="28" borderId="135" xfId="0" applyFont="1" applyFill="1" applyBorder="1" applyAlignment="1" applyProtection="1">
      <alignment horizontal="center" vertical="center"/>
    </xf>
    <xf numFmtId="0" fontId="17" fillId="28" borderId="15" xfId="0" applyFont="1" applyFill="1" applyBorder="1" applyAlignment="1" applyProtection="1">
      <alignment horizontal="center" vertical="center"/>
    </xf>
    <xf numFmtId="0" fontId="18" fillId="0" borderId="0" xfId="0" applyFont="1" applyAlignment="1" applyProtection="1">
      <alignment horizontal="left" wrapText="1" readingOrder="2"/>
    </xf>
    <xf numFmtId="0" fontId="14" fillId="0" borderId="0" xfId="0" applyFont="1" applyAlignment="1" applyProtection="1">
      <alignment horizontal="center" vertical="top" wrapText="1" readingOrder="2"/>
    </xf>
    <xf numFmtId="1" fontId="69" fillId="19" borderId="0" xfId="0" applyNumberFormat="1" applyFont="1" applyFill="1" applyAlignment="1" applyProtection="1">
      <alignment horizontal="right" readingOrder="2"/>
    </xf>
    <xf numFmtId="0" fontId="52" fillId="0" borderId="0" xfId="0" applyFont="1" applyAlignment="1">
      <alignment horizontal="right" vertical="justify" wrapText="1" indent="4"/>
    </xf>
    <xf numFmtId="0" fontId="63" fillId="0" borderId="0" xfId="0" applyFont="1" applyAlignment="1">
      <alignment horizontal="right" vertical="center" wrapText="1" indent="5" readingOrder="2"/>
    </xf>
    <xf numFmtId="0" fontId="70" fillId="0" borderId="34" xfId="0" applyFont="1" applyBorder="1" applyAlignment="1">
      <alignment horizontal="center" vertical="center" wrapText="1" readingOrder="2"/>
    </xf>
    <xf numFmtId="0" fontId="73" fillId="22" borderId="34" xfId="0" applyFont="1" applyFill="1" applyBorder="1" applyAlignment="1">
      <alignment horizontal="center" vertical="center" wrapText="1" readingOrder="2"/>
    </xf>
    <xf numFmtId="0" fontId="75" fillId="0" borderId="0" xfId="0" applyFont="1" applyAlignment="1">
      <alignment horizontal="right" vertical="top" wrapText="1" indent="5"/>
    </xf>
    <xf numFmtId="0" fontId="76" fillId="0" borderId="0" xfId="0" applyFont="1" applyAlignment="1">
      <alignment horizontal="right" vertical="top" wrapText="1" indent="5" readingOrder="2"/>
    </xf>
    <xf numFmtId="0" fontId="63" fillId="0" borderId="0" xfId="0" applyFont="1" applyAlignment="1">
      <alignment horizontal="right" vertical="top" wrapText="1" indent="5" readingOrder="2"/>
    </xf>
    <xf numFmtId="0" fontId="71" fillId="0" borderId="0" xfId="0" applyFont="1" applyAlignment="1">
      <alignment horizontal="center" wrapText="1" readingOrder="2"/>
    </xf>
    <xf numFmtId="0" fontId="72" fillId="0" borderId="34" xfId="0" applyFont="1" applyBorder="1" applyAlignment="1">
      <alignment horizontal="center" vertical="center" wrapText="1" readingOrder="2"/>
    </xf>
    <xf numFmtId="0" fontId="72" fillId="0" borderId="150" xfId="0" applyFont="1" applyBorder="1" applyAlignment="1">
      <alignment horizontal="center" vertical="center" wrapText="1"/>
    </xf>
    <xf numFmtId="0" fontId="72" fillId="0" borderId="152" xfId="0" applyFont="1" applyBorder="1" applyAlignment="1">
      <alignment horizontal="center" vertical="center" wrapText="1"/>
    </xf>
    <xf numFmtId="0" fontId="72" fillId="0" borderId="151" xfId="0" applyFont="1" applyBorder="1" applyAlignment="1">
      <alignment horizontal="center" vertical="center" wrapText="1"/>
    </xf>
    <xf numFmtId="0" fontId="135" fillId="0" borderId="150" xfId="9" applyFont="1" applyBorder="1" applyAlignment="1">
      <alignment horizontal="center" vertical="center" wrapText="1" readingOrder="2"/>
    </xf>
    <xf numFmtId="0" fontId="135" fillId="0" borderId="152" xfId="9" applyFont="1" applyBorder="1" applyAlignment="1">
      <alignment horizontal="center" vertical="center" wrapText="1" readingOrder="2"/>
    </xf>
    <xf numFmtId="0" fontId="135" fillId="0" borderId="151" xfId="9" applyFont="1" applyBorder="1" applyAlignment="1">
      <alignment horizontal="center" vertical="center" wrapText="1" readingOrder="2"/>
    </xf>
    <xf numFmtId="0" fontId="74" fillId="22" borderId="34" xfId="0" applyFont="1" applyFill="1" applyBorder="1" applyAlignment="1">
      <alignment horizontal="center" vertical="center" wrapText="1" readingOrder="2"/>
    </xf>
    <xf numFmtId="0" fontId="72" fillId="0" borderId="34" xfId="0" applyFont="1" applyBorder="1" applyAlignment="1">
      <alignment horizontal="center" vertical="center" wrapText="1"/>
    </xf>
    <xf numFmtId="0" fontId="62" fillId="0" borderId="0" xfId="0" applyNumberFormat="1" applyFont="1" applyFill="1" applyBorder="1" applyAlignment="1">
      <alignment horizontal="right" vertical="justify" wrapText="1" indent="4" readingOrder="2"/>
    </xf>
    <xf numFmtId="0" fontId="62" fillId="0" borderId="0" xfId="0" applyNumberFormat="1" applyFont="1" applyFill="1" applyBorder="1" applyAlignment="1">
      <alignment horizontal="right" vertical="justify" indent="4" readingOrder="2"/>
    </xf>
    <xf numFmtId="1" fontId="126" fillId="29" borderId="80" xfId="2" applyNumberFormat="1" applyFont="1" applyFill="1" applyBorder="1" applyAlignment="1" applyProtection="1">
      <alignment horizontal="center" vertical="center" wrapText="1" readingOrder="2"/>
      <protection locked="0"/>
    </xf>
    <xf numFmtId="1" fontId="126" fillId="29" borderId="81" xfId="2" applyNumberFormat="1" applyFont="1" applyFill="1" applyBorder="1" applyAlignment="1" applyProtection="1">
      <alignment horizontal="center" vertical="center" wrapText="1" readingOrder="2"/>
      <protection locked="0"/>
    </xf>
    <xf numFmtId="1" fontId="126" fillId="29" borderId="82" xfId="2" applyNumberFormat="1" applyFont="1" applyFill="1" applyBorder="1" applyAlignment="1" applyProtection="1">
      <alignment horizontal="center" vertical="center" wrapText="1" readingOrder="2"/>
      <protection locked="0"/>
    </xf>
    <xf numFmtId="1" fontId="126" fillId="29" borderId="173" xfId="2" applyNumberFormat="1" applyFont="1" applyFill="1" applyBorder="1" applyAlignment="1" applyProtection="1">
      <alignment horizontal="center" vertical="center" wrapText="1" readingOrder="2"/>
      <protection locked="0"/>
    </xf>
    <xf numFmtId="0" fontId="124" fillId="0" borderId="51" xfId="2" applyNumberFormat="1" applyFont="1" applyFill="1" applyBorder="1" applyAlignment="1" applyProtection="1">
      <alignment horizontal="center" vertical="center" readingOrder="2"/>
      <protection locked="0"/>
    </xf>
    <xf numFmtId="0" fontId="124" fillId="0" borderId="44" xfId="2" applyNumberFormat="1" applyFont="1" applyFill="1" applyBorder="1" applyAlignment="1" applyProtection="1">
      <alignment horizontal="center" vertical="center" readingOrder="2"/>
      <protection locked="0"/>
    </xf>
    <xf numFmtId="0" fontId="124" fillId="0" borderId="144" xfId="2" applyNumberFormat="1" applyFont="1" applyFill="1" applyBorder="1" applyAlignment="1" applyProtection="1">
      <alignment horizontal="center" vertical="center" readingOrder="2"/>
      <protection locked="0"/>
    </xf>
    <xf numFmtId="1" fontId="47" fillId="6" borderId="173" xfId="5" applyNumberFormat="1" applyFont="1" applyFill="1" applyBorder="1" applyAlignment="1">
      <alignment horizontal="center" vertical="center" wrapText="1" readingOrder="2"/>
    </xf>
    <xf numFmtId="1" fontId="126" fillId="6" borderId="45" xfId="5" applyNumberFormat="1" applyFont="1" applyFill="1" applyBorder="1" applyAlignment="1">
      <alignment horizontal="center" vertical="center" wrapText="1" readingOrder="2"/>
    </xf>
    <xf numFmtId="1" fontId="126" fillId="6" borderId="167" xfId="5" applyNumberFormat="1" applyFont="1" applyFill="1" applyBorder="1" applyAlignment="1">
      <alignment horizontal="center" vertical="center" wrapText="1" readingOrder="2"/>
    </xf>
    <xf numFmtId="1" fontId="47" fillId="6" borderId="80" xfId="5" applyNumberFormat="1" applyFont="1" applyFill="1" applyBorder="1" applyAlignment="1">
      <alignment horizontal="center" vertical="center" textRotation="90" wrapText="1" readingOrder="2"/>
    </xf>
    <xf numFmtId="1" fontId="47" fillId="6" borderId="81" xfId="5" applyNumberFormat="1" applyFont="1" applyFill="1" applyBorder="1" applyAlignment="1">
      <alignment horizontal="center" vertical="center" textRotation="90" wrapText="1" readingOrder="2"/>
    </xf>
    <xf numFmtId="1" fontId="47" fillId="6" borderId="80" xfId="5" applyNumberFormat="1" applyFont="1" applyFill="1" applyBorder="1" applyAlignment="1">
      <alignment horizontal="center" vertical="center" wrapText="1" readingOrder="2"/>
    </xf>
    <xf numFmtId="1" fontId="47" fillId="6" borderId="81" xfId="5" applyNumberFormat="1" applyFont="1" applyFill="1" applyBorder="1" applyAlignment="1">
      <alignment horizontal="center" vertical="center" wrapText="1" readingOrder="2"/>
    </xf>
    <xf numFmtId="1" fontId="126" fillId="6" borderId="80" xfId="5" applyNumberFormat="1" applyFont="1" applyFill="1" applyBorder="1" applyAlignment="1">
      <alignment horizontal="center" vertical="center" wrapText="1" readingOrder="2"/>
    </xf>
    <xf numFmtId="1" fontId="126" fillId="6" borderId="81" xfId="5" applyNumberFormat="1" applyFont="1" applyFill="1" applyBorder="1" applyAlignment="1">
      <alignment horizontal="center" vertical="center" wrapText="1" readingOrder="2"/>
    </xf>
    <xf numFmtId="164" fontId="29" fillId="23" borderId="79" xfId="2" applyNumberFormat="1" applyFont="1" applyFill="1" applyBorder="1" applyAlignment="1">
      <alignment horizontal="center" vertical="center" wrapText="1" readingOrder="2"/>
    </xf>
    <xf numFmtId="164" fontId="29" fillId="23" borderId="83" xfId="2" applyNumberFormat="1" applyFont="1" applyFill="1" applyBorder="1" applyAlignment="1">
      <alignment horizontal="center" vertical="center" wrapText="1" readingOrder="2"/>
    </xf>
    <xf numFmtId="164" fontId="29" fillId="2" borderId="84" xfId="2" applyNumberFormat="1" applyFont="1" applyFill="1" applyBorder="1" applyAlignment="1">
      <alignment horizontal="center" vertical="center" wrapText="1" readingOrder="2"/>
    </xf>
    <xf numFmtId="164" fontId="29" fillId="2" borderId="85" xfId="2" applyNumberFormat="1" applyFont="1" applyFill="1" applyBorder="1" applyAlignment="1">
      <alignment horizontal="center" vertical="center" wrapText="1" readingOrder="2"/>
    </xf>
    <xf numFmtId="164" fontId="51" fillId="0" borderId="6" xfId="2" applyNumberFormat="1" applyFont="1" applyBorder="1" applyAlignment="1">
      <alignment horizontal="center" vertical="center" wrapText="1"/>
    </xf>
    <xf numFmtId="164" fontId="29" fillId="5" borderId="79" xfId="2" applyNumberFormat="1" applyFont="1" applyFill="1" applyBorder="1" applyAlignment="1">
      <alignment horizontal="center" vertical="center" wrapText="1" readingOrder="2"/>
    </xf>
    <xf numFmtId="164" fontId="29" fillId="5" borderId="83" xfId="2" applyNumberFormat="1" applyFont="1" applyFill="1" applyBorder="1" applyAlignment="1">
      <alignment horizontal="center" vertical="center" wrapText="1" readingOrder="2"/>
    </xf>
  </cellXfs>
  <cellStyles count="10">
    <cellStyle name="Hyperlink" xfId="9" builtinId="8"/>
    <cellStyle name="Normal" xfId="0" builtinId="0"/>
    <cellStyle name="Normal 2" xfId="1"/>
    <cellStyle name="Normal 2 2" xfId="2"/>
    <cellStyle name="Normal 2 2 2" xfId="3"/>
    <cellStyle name="Normal 2_جمع بندي حجم مخزن10" xfId="4"/>
    <cellStyle name="Normal 3" xfId="5"/>
    <cellStyle name="Normal 4" xfId="6"/>
    <cellStyle name="Normal 5" xfId="7"/>
    <cellStyle name="Normal 6" xfId="8"/>
  </cellStyles>
  <dxfs count="0"/>
  <tableStyles count="0" defaultTableStyle="TableStyleMedium9" defaultPivotStyle="PivotStyleLight16"/>
  <colors>
    <mruColors>
      <color rgb="FFCCFF66"/>
      <color rgb="FFEAEAEA"/>
      <color rgb="FF33CCFF"/>
      <color rgb="FFCCCCFF"/>
      <color rgb="FF99CCFF"/>
      <color rgb="FF9999FF"/>
      <color rgb="FF6666FF"/>
      <color rgb="FFCCFFCC"/>
      <color rgb="FF6666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lang="en-US" b="1"/>
            </a:pPr>
            <a:r>
              <a:rPr lang="ar-SA" b="1"/>
              <a:t>میزان حجم مخزن پیش بینی شده و تحقق یافته طی سال آبی</a:t>
            </a:r>
          </a:p>
        </c:rich>
      </c:tx>
      <c:layout>
        <c:manualLayout>
          <c:xMode val="edge"/>
          <c:yMode val="edge"/>
          <c:x val="0.30584355441146777"/>
          <c:y val="9.2007360289928248E-3"/>
        </c:manualLayout>
      </c:layout>
      <c:overlay val="0"/>
      <c:spPr>
        <a:noFill/>
        <a:ln w="25400">
          <a:noFill/>
        </a:ln>
      </c:spPr>
    </c:title>
    <c:autoTitleDeleted val="0"/>
    <c:plotArea>
      <c:layout>
        <c:manualLayout>
          <c:layoutTarget val="inner"/>
          <c:xMode val="edge"/>
          <c:yMode val="edge"/>
          <c:x val="8.6538461538461856E-2"/>
          <c:y val="0.13879003558718964"/>
          <c:w val="0.89062550474460001"/>
          <c:h val="0.57295373665480787"/>
        </c:manualLayout>
      </c:layout>
      <c:areaChart>
        <c:grouping val="standard"/>
        <c:varyColors val="0"/>
        <c:ser>
          <c:idx val="0"/>
          <c:order val="0"/>
          <c:tx>
            <c:v>پیش بینی</c:v>
          </c:tx>
          <c:spPr>
            <a:solidFill>
              <a:schemeClr val="accent3">
                <a:lumMod val="75000"/>
                <a:alpha val="50000"/>
              </a:schemeClr>
            </a:solidFill>
            <a:ln w="12700" cap="flat" cmpd="sng">
              <a:solidFill>
                <a:schemeClr val="tx1"/>
              </a:solidFill>
            </a:ln>
          </c:spP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1'!$F$27:$Q$27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عملکرد</c:v>
          </c:tx>
          <c:spPr>
            <a:solidFill>
              <a:srgbClr val="4F81BD">
                <a:lumMod val="75000"/>
                <a:alpha val="68000"/>
              </a:srgbClr>
            </a:solidFill>
            <a:ln w="12700">
              <a:solidFill>
                <a:sysClr val="windowText" lastClr="000000"/>
              </a:solidFill>
              <a:prstDash val="solid"/>
            </a:ln>
          </c:spP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1'!$F$44:$Q$44</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43591936"/>
        <c:axId val="43601920"/>
      </c:areaChart>
      <c:lineChart>
        <c:grouping val="standard"/>
        <c:varyColors val="0"/>
        <c:ser>
          <c:idx val="2"/>
          <c:order val="2"/>
          <c:tx>
            <c:v>حداقل حجم معادل ایمنی و پایداری</c:v>
          </c:tx>
          <c:spPr>
            <a:ln w="25400">
              <a:solidFill>
                <a:srgbClr val="00B050"/>
              </a:solidFill>
            </a:ln>
          </c:spPr>
          <c:marker>
            <c:symbol val="none"/>
          </c:marke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1'!$F$69:$Q$69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v>حداقل حجم معادل تراز نیروگاهی</c:v>
          </c:tx>
          <c:spPr>
            <a:ln w="25400">
              <a:solidFill>
                <a:srgbClr val="FFFF00"/>
              </a:solidFill>
            </a:ln>
          </c:spPr>
          <c:marker>
            <c:symbol val="none"/>
          </c:marke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1'!$F$70:$Q$70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4"/>
          <c:tx>
            <c:strRef>
              <c:f>'گزارش 1'!$B$71</c:f>
              <c:strCache>
                <c:ptCount val="1"/>
                <c:pt idx="0">
                  <c:v>حداقل حجم تراز آب شرب</c:v>
                </c:pt>
              </c:strCache>
            </c:strRef>
          </c:tx>
          <c:spPr>
            <a:ln w="25400">
              <a:solidFill>
                <a:srgbClr val="002060"/>
              </a:solidFill>
            </a:ln>
          </c:spPr>
          <c:marker>
            <c:symbol val="none"/>
          </c:marke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1'!$F$71:$Q$71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tx>
            <c:strRef>
              <c:f>'گزارش 1'!$B$68</c:f>
              <c:strCache>
                <c:ptCount val="1"/>
                <c:pt idx="0">
                  <c:v>حداقل حجم تراز ثقلي</c:v>
                </c:pt>
              </c:strCache>
            </c:strRef>
          </c:tx>
          <c:spPr>
            <a:ln w="25400"/>
          </c:spPr>
          <c:marker>
            <c:symbol val="none"/>
          </c:marke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1'!$F$68:$Q$68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tx>
            <c:v>تراز نرمال</c:v>
          </c:tx>
          <c:spPr>
            <a:ln w="25400">
              <a:solidFill>
                <a:srgbClr val="FF0000"/>
              </a:solidFill>
            </a:ln>
          </c:spPr>
          <c:marker>
            <c:symbol val="none"/>
          </c:marke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1'!$F$67:$Q$67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7"/>
          <c:order val="7"/>
          <c:tx>
            <c:strRef>
              <c:f>'گزارش 1'!$B$66</c:f>
              <c:strCache>
                <c:ptCount val="1"/>
                <c:pt idx="0">
                  <c:v>حداقل حجم تراز كيفيت آب شرب</c:v>
                </c:pt>
              </c:strCache>
            </c:strRef>
          </c:tx>
          <c:spPr>
            <a:ln w="25400">
              <a:solidFill>
                <a:schemeClr val="tx2">
                  <a:lumMod val="40000"/>
                  <a:lumOff val="60000"/>
                </a:schemeClr>
              </a:solidFill>
            </a:ln>
          </c:spPr>
          <c:marker>
            <c:symbol val="none"/>
          </c:marker>
          <c:cat>
            <c:strRef>
              <c:f>'گزارش 1'!$F$72:$Q$73</c:f>
              <c:strCache>
                <c:ptCount val="12"/>
                <c:pt idx="0">
                  <c:v>مهر95</c:v>
                </c:pt>
                <c:pt idx="1">
                  <c:v>آبان95</c:v>
                </c:pt>
                <c:pt idx="2">
                  <c:v>آذر95</c:v>
                </c:pt>
                <c:pt idx="3">
                  <c:v>دي95</c:v>
                </c:pt>
                <c:pt idx="4">
                  <c:v>بهمن95</c:v>
                </c:pt>
                <c:pt idx="5">
                  <c:v>اسفند95</c:v>
                </c:pt>
                <c:pt idx="6">
                  <c:v>فروردین96</c:v>
                </c:pt>
                <c:pt idx="7">
                  <c:v>اردیبهشت96</c:v>
                </c:pt>
                <c:pt idx="8">
                  <c:v>خرداد96</c:v>
                </c:pt>
                <c:pt idx="9">
                  <c:v>تير96</c:v>
                </c:pt>
                <c:pt idx="10">
                  <c:v>مرداد96</c:v>
                </c:pt>
                <c:pt idx="11">
                  <c:v>شهریور96</c:v>
                </c:pt>
              </c:strCache>
            </c:strRef>
          </c:cat>
          <c:val>
            <c:numRef>
              <c:f>'گزارش 1'!$F$66:$Q$66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43591936"/>
        <c:axId val="43601920"/>
      </c:lineChart>
      <c:catAx>
        <c:axId val="43591936"/>
        <c:scaling>
          <c:orientation val="minMax"/>
        </c:scaling>
        <c:delete val="0"/>
        <c:axPos val="b"/>
        <c:numFmt formatCode="#,##0.00" sourceLinked="0"/>
        <c:majorTickMark val="out"/>
        <c:minorTickMark val="none"/>
        <c:tickLblPos val="nextTo"/>
        <c:txPr>
          <a:bodyPr rot="-5400000" vert="horz" anchor="b" anchorCtr="0"/>
          <a:lstStyle/>
          <a:p>
            <a:pPr>
              <a:defRPr lang="en-US"/>
            </a:pPr>
            <a:endParaRPr lang="en-US"/>
          </a:p>
        </c:txPr>
        <c:crossAx val="43601920"/>
        <c:crosses val="autoZero"/>
        <c:auto val="1"/>
        <c:lblAlgn val="ctr"/>
        <c:lblOffset val="100"/>
        <c:noMultiLvlLbl val="0"/>
      </c:catAx>
      <c:valAx>
        <c:axId val="43601920"/>
        <c:scaling>
          <c:orientation val="minMax"/>
        </c:scaling>
        <c:delete val="0"/>
        <c:axPos val="l"/>
        <c:majorGridlines/>
        <c:title>
          <c:tx>
            <c:rich>
              <a:bodyPr/>
              <a:lstStyle/>
              <a:p>
                <a:pPr>
                  <a:defRPr lang="en-US" b="1"/>
                </a:pPr>
                <a:r>
                  <a:rPr lang="ar-SA" b="1"/>
                  <a:t>احجام مخزن به میلیون متر معکب</a:t>
                </a:r>
              </a:p>
            </c:rich>
          </c:tx>
          <c:layout>
            <c:manualLayout>
              <c:xMode val="edge"/>
              <c:yMode val="edge"/>
              <c:x val="1.0870936805976177E-3"/>
              <c:y val="0.13629463576839423"/>
            </c:manualLayout>
          </c:layout>
          <c:overlay val="0"/>
          <c:spPr>
            <a:noFill/>
            <a:ln w="25400">
              <a:noFill/>
            </a:ln>
          </c:spPr>
        </c:title>
        <c:numFmt formatCode="0.0" sourceLinked="0"/>
        <c:majorTickMark val="out"/>
        <c:minorTickMark val="none"/>
        <c:tickLblPos val="nextTo"/>
        <c:txPr>
          <a:bodyPr rot="0" vert="horz"/>
          <a:lstStyle/>
          <a:p>
            <a:pPr>
              <a:defRPr lang="en-US"/>
            </a:pPr>
            <a:endParaRPr lang="en-US"/>
          </a:p>
        </c:txPr>
        <c:crossAx val="43591936"/>
        <c:crosses val="autoZero"/>
        <c:crossBetween val="between"/>
      </c:valAx>
      <c:spPr>
        <a:noFill/>
        <a:ln w="0">
          <a:solidFill>
            <a:sysClr val="window" lastClr="FFFFFF">
              <a:lumMod val="75000"/>
              <a:alpha val="90000"/>
            </a:sysClr>
          </a:solidFill>
        </a:ln>
      </c:spPr>
    </c:plotArea>
    <c:legend>
      <c:legendPos val="r"/>
      <c:layout>
        <c:manualLayout>
          <c:xMode val="edge"/>
          <c:yMode val="edge"/>
          <c:x val="1.8450938824954573E-3"/>
          <c:y val="0.89527353564790157"/>
          <c:w val="0.99159638098121816"/>
          <c:h val="0.10368855138659309"/>
        </c:manualLayout>
      </c:layout>
      <c:overlay val="1"/>
      <c:txPr>
        <a:bodyPr/>
        <a:lstStyle/>
        <a:p>
          <a:pPr>
            <a:defRPr lang="en-US" sz="800">
              <a:cs typeface="B Mitra" pitchFamily="2" charset="-78"/>
            </a:defRPr>
          </a:pPr>
          <a:endParaRPr lang="en-US"/>
        </a:p>
      </c:txPr>
    </c:legend>
    <c:plotVisOnly val="1"/>
    <c:dispBlanksAs val="zero"/>
    <c:showDLblsOverMax val="0"/>
  </c:chart>
  <c:spPr>
    <a:ln w="15875"/>
  </c:spPr>
  <c:txPr>
    <a:bodyPr/>
    <a:lstStyle/>
    <a:p>
      <a:pPr>
        <a:defRPr sz="1000" b="0" i="0" u="none" strike="noStrike" baseline="0">
          <a:solidFill>
            <a:srgbClr val="000000"/>
          </a:solidFill>
          <a:latin typeface="Calibri"/>
          <a:ea typeface="Calibri"/>
          <a:cs typeface="B Mitra" pitchFamily="2" charset="-78"/>
        </a:defRPr>
      </a:pPr>
      <a:endParaRPr lang="en-US"/>
    </a:p>
  </c:txPr>
  <c:printSettings>
    <c:headerFooter/>
    <c:pageMargins b="0" l="0" r="0" t="0"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76200</xdr:colOff>
      <xdr:row>50</xdr:row>
      <xdr:rowOff>9525</xdr:rowOff>
    </xdr:from>
    <xdr:to>
      <xdr:col>19</xdr:col>
      <xdr:colOff>119062</xdr:colOff>
      <xdr:row>61</xdr:row>
      <xdr:rowOff>161925</xdr:rowOff>
    </xdr:to>
    <xdr:graphicFrame macro="">
      <xdr:nvGraphicFramePr>
        <xdr:cNvPr id="53074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damprogram@wrm.ir" TargetMode="Externa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S82"/>
  <sheetViews>
    <sheetView rightToLeft="1" view="pageBreakPreview" zoomScale="80" zoomScaleNormal="85" zoomScaleSheetLayoutView="80" zoomScalePageLayoutView="70" workbookViewId="0">
      <selection activeCell="H44" sqref="H44"/>
    </sheetView>
  </sheetViews>
  <sheetFormatPr defaultColWidth="6.42578125" defaultRowHeight="24.75" customHeight="1"/>
  <cols>
    <col min="1" max="1" width="6.42578125" style="1"/>
    <col min="2" max="2" width="8.5703125" style="1" customWidth="1"/>
    <col min="3" max="3" width="26.42578125" style="1" customWidth="1"/>
    <col min="4" max="5" width="8" style="4" bestFit="1" customWidth="1"/>
    <col min="6" max="17" width="8.140625" style="4" customWidth="1"/>
    <col min="18" max="18" width="8.28515625" style="4" customWidth="1"/>
    <col min="19" max="16384" width="6.42578125" style="1"/>
  </cols>
  <sheetData>
    <row r="1" spans="1:18" ht="22.5" customHeight="1">
      <c r="A1" s="461" t="s">
        <v>427</v>
      </c>
      <c r="B1" s="451" t="s">
        <v>435</v>
      </c>
      <c r="C1" s="451"/>
      <c r="D1" s="451"/>
      <c r="E1" s="451"/>
      <c r="F1" s="451"/>
      <c r="G1" s="451"/>
      <c r="H1" s="451"/>
      <c r="I1" s="451"/>
      <c r="J1" s="451"/>
      <c r="K1" s="451"/>
      <c r="L1" s="451"/>
      <c r="M1" s="451"/>
      <c r="N1" s="451"/>
      <c r="O1" s="451"/>
      <c r="P1" s="451"/>
      <c r="Q1" s="451"/>
      <c r="R1" s="451"/>
    </row>
    <row r="2" spans="1:18" ht="11.25" customHeight="1" thickBot="1">
      <c r="A2" s="461"/>
      <c r="B2" s="107"/>
      <c r="C2" s="107"/>
      <c r="D2" s="107"/>
      <c r="E2" s="107"/>
      <c r="F2" s="107"/>
      <c r="G2" s="107"/>
      <c r="H2" s="107"/>
      <c r="I2" s="107"/>
      <c r="J2" s="107"/>
      <c r="K2" s="107"/>
      <c r="L2" s="107"/>
      <c r="M2" s="107"/>
      <c r="N2" s="107"/>
      <c r="O2" s="107"/>
      <c r="P2" s="107"/>
      <c r="Q2" s="107"/>
      <c r="R2" s="107"/>
    </row>
    <row r="3" spans="1:18" ht="33" customHeight="1" thickTop="1">
      <c r="A3" s="461"/>
      <c r="B3" s="425" t="s">
        <v>562</v>
      </c>
      <c r="C3" s="426"/>
      <c r="D3" s="148" t="s">
        <v>424</v>
      </c>
      <c r="E3" s="148" t="s">
        <v>425</v>
      </c>
      <c r="F3" s="149" t="s">
        <v>439</v>
      </c>
      <c r="G3" s="416" t="s">
        <v>422</v>
      </c>
      <c r="H3" s="417"/>
      <c r="I3" s="418"/>
      <c r="J3" s="427" t="s">
        <v>417</v>
      </c>
      <c r="K3" s="417"/>
      <c r="L3" s="418"/>
      <c r="M3" s="427" t="s">
        <v>444</v>
      </c>
      <c r="N3" s="417"/>
      <c r="O3" s="418"/>
      <c r="P3" s="150" t="s">
        <v>445</v>
      </c>
      <c r="Q3" s="151" t="s">
        <v>433</v>
      </c>
      <c r="R3" s="152" t="s">
        <v>434</v>
      </c>
    </row>
    <row r="4" spans="1:18" ht="33.75" customHeight="1">
      <c r="A4" s="461"/>
      <c r="B4" s="414">
        <f>'فرم 1'!E17</f>
        <v>0</v>
      </c>
      <c r="C4" s="415"/>
      <c r="D4" s="225">
        <f>'فرم 1'!Q26</f>
        <v>0</v>
      </c>
      <c r="E4" s="225">
        <f>'فرم 1'!Q27</f>
        <v>0</v>
      </c>
      <c r="F4" s="188" t="str">
        <f>IF(NOT(ISBLANK('فرم 1'!E21)),'فرم 1'!D21,IF(NOT(ISBLANK('فرم 1'!G21)),'فرم 1'!F21,"رجوع به فرم يك"))</f>
        <v>رجوع به فرم يك</v>
      </c>
      <c r="G4" s="419">
        <f>'فرم 1'!M14</f>
        <v>0</v>
      </c>
      <c r="H4" s="419"/>
      <c r="I4" s="419"/>
      <c r="J4" s="420">
        <f>'فرم 1'!N7</f>
        <v>0</v>
      </c>
      <c r="K4" s="415"/>
      <c r="L4" s="415"/>
      <c r="M4" s="420">
        <f>'فرم 1'!N10</f>
        <v>0</v>
      </c>
      <c r="N4" s="415"/>
      <c r="O4" s="415"/>
      <c r="P4" s="312">
        <f>'فرم 1'!J2</f>
        <v>0</v>
      </c>
      <c r="Q4" s="223">
        <f>'فرم 1'!E18</f>
        <v>0</v>
      </c>
      <c r="R4" s="224">
        <f>'فرم 1'!E19</f>
        <v>0</v>
      </c>
    </row>
    <row r="5" spans="1:18" ht="24.4" customHeight="1">
      <c r="A5" s="461"/>
      <c r="B5" s="470" t="s">
        <v>438</v>
      </c>
      <c r="C5" s="471"/>
      <c r="D5" s="469" t="s">
        <v>419</v>
      </c>
      <c r="E5" s="469"/>
      <c r="F5" s="469"/>
      <c r="G5" s="428" t="s">
        <v>420</v>
      </c>
      <c r="H5" s="428"/>
      <c r="I5" s="428"/>
      <c r="J5" s="428" t="s">
        <v>418</v>
      </c>
      <c r="K5" s="428"/>
      <c r="L5" s="428"/>
      <c r="M5" s="153" t="s">
        <v>426</v>
      </c>
      <c r="N5" s="428" t="s">
        <v>421</v>
      </c>
      <c r="O5" s="428"/>
      <c r="P5" s="462" t="s">
        <v>423</v>
      </c>
      <c r="Q5" s="462"/>
      <c r="R5" s="463"/>
    </row>
    <row r="6" spans="1:18" ht="24.4" customHeight="1" thickBot="1">
      <c r="A6" s="461"/>
      <c r="B6" s="476">
        <f>'فرم 1'!Q35</f>
        <v>0</v>
      </c>
      <c r="C6" s="477"/>
      <c r="D6" s="472">
        <f>'فرم 1'!N9</f>
        <v>0</v>
      </c>
      <c r="E6" s="473"/>
      <c r="F6" s="473"/>
      <c r="G6" s="474">
        <f>'فرم 1'!N11</f>
        <v>0</v>
      </c>
      <c r="H6" s="475"/>
      <c r="I6" s="475"/>
      <c r="J6" s="474">
        <f>'فرم 1'!N8</f>
        <v>0</v>
      </c>
      <c r="K6" s="475"/>
      <c r="L6" s="475"/>
      <c r="M6" s="302">
        <f>'فرم 1'!D12</f>
        <v>0</v>
      </c>
      <c r="N6" s="467">
        <f>'فرم 1'!N12</f>
        <v>0</v>
      </c>
      <c r="O6" s="468"/>
      <c r="P6" s="464" t="str">
        <f>IF(NOT(ISBLANK('فرم 1'!E30)),'فرم 1'!D30,IF(NOT(ISBLANK('فرم 1'!G30)),'فرم 1'!F30,IF(NOT(ISBLANK('فرم 1'!I30)),'فرم 1'!H30,IF(NOT(ISBLANK('فرم 1'!K30)),'فرم 1'!J30,IF(NOT(ISBLANK('فرم 1'!M30)),'فرم 1'!L30,IF(NOT(ISBLANK('فرم 1'!O30)),'فرم 1'!N30,IF(NOT(ISBLANK('فرم 1'!Q30)),'فرم 1'!P30,"رجوع به فرم يك")))))))</f>
        <v>رجوع به فرم يك</v>
      </c>
      <c r="Q6" s="465"/>
      <c r="R6" s="466"/>
    </row>
    <row r="7" spans="1:18" ht="9" customHeight="1" thickTop="1">
      <c r="A7" s="8"/>
      <c r="B7" s="83"/>
      <c r="C7" s="83"/>
      <c r="D7" s="84"/>
      <c r="E7" s="84"/>
      <c r="F7" s="84"/>
      <c r="G7" s="84"/>
      <c r="H7" s="84"/>
      <c r="I7" s="84"/>
      <c r="J7" s="84"/>
      <c r="K7" s="84"/>
      <c r="L7" s="84"/>
      <c r="M7" s="8"/>
      <c r="N7" s="21"/>
      <c r="O7" s="21"/>
      <c r="P7" s="85"/>
      <c r="Q7" s="85"/>
      <c r="R7" s="85"/>
    </row>
    <row r="8" spans="1:18" ht="19.5" customHeight="1">
      <c r="A8" s="458" t="s">
        <v>158</v>
      </c>
      <c r="B8" s="410" t="s">
        <v>436</v>
      </c>
      <c r="C8" s="410"/>
      <c r="D8" s="410"/>
      <c r="E8" s="410"/>
      <c r="F8" s="410"/>
      <c r="G8" s="410"/>
      <c r="H8" s="410"/>
      <c r="I8" s="410"/>
      <c r="J8" s="410"/>
      <c r="K8" s="410"/>
      <c r="L8" s="410"/>
      <c r="M8" s="410"/>
      <c r="N8" s="410"/>
      <c r="O8" s="410"/>
      <c r="P8" s="410"/>
      <c r="Q8" s="410"/>
      <c r="R8" s="410"/>
    </row>
    <row r="9" spans="1:18" ht="14.25" customHeight="1" thickBot="1">
      <c r="A9" s="458"/>
      <c r="B9" s="83"/>
      <c r="C9" s="83"/>
      <c r="D9" s="83"/>
      <c r="E9" s="83"/>
      <c r="F9" s="83"/>
      <c r="G9" s="83"/>
      <c r="H9" s="83"/>
      <c r="I9" s="83"/>
      <c r="J9" s="83"/>
      <c r="K9" s="83"/>
      <c r="L9" s="83"/>
      <c r="M9" s="83"/>
      <c r="N9" s="83"/>
      <c r="O9" s="83"/>
      <c r="P9" s="83"/>
      <c r="Q9" s="83"/>
      <c r="R9" s="83"/>
    </row>
    <row r="10" spans="1:18" s="3" customFormat="1" ht="21" customHeight="1" thickTop="1">
      <c r="A10" s="458"/>
      <c r="B10" s="359" t="s">
        <v>28</v>
      </c>
      <c r="C10" s="360"/>
      <c r="D10" s="109" t="s">
        <v>7</v>
      </c>
      <c r="E10" s="109" t="s">
        <v>8</v>
      </c>
      <c r="F10" s="109" t="s">
        <v>9</v>
      </c>
      <c r="G10" s="109" t="s">
        <v>10</v>
      </c>
      <c r="H10" s="109" t="s">
        <v>11</v>
      </c>
      <c r="I10" s="109" t="s">
        <v>12</v>
      </c>
      <c r="J10" s="109" t="s">
        <v>13</v>
      </c>
      <c r="K10" s="109" t="s">
        <v>14</v>
      </c>
      <c r="L10" s="109" t="s">
        <v>15</v>
      </c>
      <c r="M10" s="109" t="s">
        <v>4</v>
      </c>
      <c r="N10" s="109" t="s">
        <v>5</v>
      </c>
      <c r="O10" s="109" t="s">
        <v>6</v>
      </c>
      <c r="P10" s="371" t="s">
        <v>18</v>
      </c>
      <c r="Q10" s="371"/>
      <c r="R10" s="372"/>
    </row>
    <row r="11" spans="1:18" ht="19.5" customHeight="1">
      <c r="A11" s="458"/>
      <c r="B11" s="363" t="s">
        <v>440</v>
      </c>
      <c r="C11" s="364"/>
      <c r="D11" s="249"/>
      <c r="E11" s="249"/>
      <c r="F11" s="249"/>
      <c r="G11" s="249"/>
      <c r="H11" s="249"/>
      <c r="I11" s="249"/>
      <c r="J11" s="249"/>
      <c r="K11" s="249"/>
      <c r="L11" s="249"/>
      <c r="M11" s="249"/>
      <c r="N11" s="249"/>
      <c r="O11" s="249"/>
      <c r="P11" s="365">
        <f t="shared" ref="P11:P19" si="0">SUM(D11:O11)</f>
        <v>0</v>
      </c>
      <c r="Q11" s="366"/>
      <c r="R11" s="367"/>
    </row>
    <row r="12" spans="1:18" ht="19.5" customHeight="1">
      <c r="A12" s="458"/>
      <c r="B12" s="363" t="s">
        <v>441</v>
      </c>
      <c r="C12" s="364"/>
      <c r="D12" s="249"/>
      <c r="E12" s="249"/>
      <c r="F12" s="249"/>
      <c r="G12" s="249"/>
      <c r="H12" s="249"/>
      <c r="I12" s="249"/>
      <c r="J12" s="249"/>
      <c r="K12" s="249"/>
      <c r="L12" s="249"/>
      <c r="M12" s="249"/>
      <c r="N12" s="249"/>
      <c r="O12" s="249"/>
      <c r="P12" s="365">
        <f>SUM(D12:O12)</f>
        <v>0</v>
      </c>
      <c r="Q12" s="366"/>
      <c r="R12" s="367"/>
    </row>
    <row r="13" spans="1:18" ht="19.5" customHeight="1" thickBot="1">
      <c r="A13" s="458"/>
      <c r="B13" s="353" t="s">
        <v>193</v>
      </c>
      <c r="C13" s="354"/>
      <c r="D13" s="250">
        <f>SUM(D11:D12)</f>
        <v>0</v>
      </c>
      <c r="E13" s="250">
        <f t="shared" ref="E13:O13" si="1">SUM(E11:E12)</f>
        <v>0</v>
      </c>
      <c r="F13" s="250">
        <f t="shared" si="1"/>
        <v>0</v>
      </c>
      <c r="G13" s="250">
        <f t="shared" si="1"/>
        <v>0</v>
      </c>
      <c r="H13" s="250">
        <f t="shared" si="1"/>
        <v>0</v>
      </c>
      <c r="I13" s="250">
        <f t="shared" si="1"/>
        <v>0</v>
      </c>
      <c r="J13" s="250">
        <f t="shared" si="1"/>
        <v>0</v>
      </c>
      <c r="K13" s="250">
        <f t="shared" si="1"/>
        <v>0</v>
      </c>
      <c r="L13" s="250">
        <f t="shared" si="1"/>
        <v>0</v>
      </c>
      <c r="M13" s="250">
        <f t="shared" si="1"/>
        <v>0</v>
      </c>
      <c r="N13" s="250">
        <f t="shared" si="1"/>
        <v>0</v>
      </c>
      <c r="O13" s="250">
        <f t="shared" si="1"/>
        <v>0</v>
      </c>
      <c r="P13" s="368">
        <f>SUM(D13:O13)</f>
        <v>0</v>
      </c>
      <c r="Q13" s="369"/>
      <c r="R13" s="370"/>
    </row>
    <row r="14" spans="1:18" ht="10.5" customHeight="1" thickTop="1" thickBot="1">
      <c r="A14" s="8"/>
      <c r="B14" s="86"/>
      <c r="C14" s="86"/>
      <c r="D14" s="25"/>
      <c r="E14" s="25"/>
      <c r="F14" s="25"/>
      <c r="G14" s="25"/>
      <c r="H14" s="25"/>
      <c r="I14" s="25"/>
      <c r="J14" s="25"/>
      <c r="K14" s="25"/>
      <c r="L14" s="25"/>
      <c r="M14" s="25"/>
      <c r="N14" s="25"/>
      <c r="O14" s="25"/>
      <c r="P14" s="12"/>
      <c r="Q14" s="11"/>
      <c r="R14" s="11"/>
    </row>
    <row r="15" spans="1:18" ht="21" customHeight="1" thickTop="1">
      <c r="A15" s="458" t="s">
        <v>428</v>
      </c>
      <c r="B15" s="373" t="s">
        <v>64</v>
      </c>
      <c r="C15" s="290" t="s">
        <v>0</v>
      </c>
      <c r="D15" s="272">
        <f t="shared" ref="D15:O15" si="2">SUM(F41,F47,F53,F59)</f>
        <v>0</v>
      </c>
      <c r="E15" s="272">
        <f t="shared" si="2"/>
        <v>0</v>
      </c>
      <c r="F15" s="272">
        <f t="shared" si="2"/>
        <v>0</v>
      </c>
      <c r="G15" s="272">
        <f t="shared" si="2"/>
        <v>0</v>
      </c>
      <c r="H15" s="272">
        <f t="shared" si="2"/>
        <v>0</v>
      </c>
      <c r="I15" s="272">
        <f t="shared" si="2"/>
        <v>0</v>
      </c>
      <c r="J15" s="272">
        <f t="shared" si="2"/>
        <v>0</v>
      </c>
      <c r="K15" s="272">
        <f t="shared" si="2"/>
        <v>0</v>
      </c>
      <c r="L15" s="272">
        <f t="shared" si="2"/>
        <v>0</v>
      </c>
      <c r="M15" s="272">
        <f t="shared" si="2"/>
        <v>0</v>
      </c>
      <c r="N15" s="272">
        <f t="shared" si="2"/>
        <v>0</v>
      </c>
      <c r="O15" s="272">
        <f t="shared" si="2"/>
        <v>0</v>
      </c>
      <c r="P15" s="436">
        <f t="shared" si="0"/>
        <v>0</v>
      </c>
      <c r="Q15" s="437"/>
      <c r="R15" s="438"/>
    </row>
    <row r="16" spans="1:18" ht="21" customHeight="1">
      <c r="A16" s="458"/>
      <c r="B16" s="374"/>
      <c r="C16" s="291" t="s">
        <v>499</v>
      </c>
      <c r="D16" s="273">
        <f>SUM(F42,F48,F54,F60)</f>
        <v>0</v>
      </c>
      <c r="E16" s="273">
        <f t="shared" ref="E16:O16" si="3">SUM(G42,G48,G54,G60)</f>
        <v>0</v>
      </c>
      <c r="F16" s="273">
        <f t="shared" si="3"/>
        <v>0</v>
      </c>
      <c r="G16" s="273">
        <f t="shared" si="3"/>
        <v>0</v>
      </c>
      <c r="H16" s="273">
        <f t="shared" si="3"/>
        <v>0</v>
      </c>
      <c r="I16" s="273">
        <f t="shared" si="3"/>
        <v>0</v>
      </c>
      <c r="J16" s="273">
        <f t="shared" si="3"/>
        <v>0</v>
      </c>
      <c r="K16" s="273">
        <f t="shared" si="3"/>
        <v>0</v>
      </c>
      <c r="L16" s="273">
        <f t="shared" si="3"/>
        <v>0</v>
      </c>
      <c r="M16" s="273">
        <f t="shared" si="3"/>
        <v>0</v>
      </c>
      <c r="N16" s="273">
        <f t="shared" si="3"/>
        <v>0</v>
      </c>
      <c r="O16" s="273">
        <f t="shared" si="3"/>
        <v>0</v>
      </c>
      <c r="P16" s="381">
        <f t="shared" ref="P16" si="4">SUM(D16:O16)</f>
        <v>0</v>
      </c>
      <c r="Q16" s="382"/>
      <c r="R16" s="383"/>
    </row>
    <row r="17" spans="1:18" ht="21" customHeight="1">
      <c r="A17" s="458"/>
      <c r="B17" s="375"/>
      <c r="C17" s="292" t="s">
        <v>1</v>
      </c>
      <c r="D17" s="274">
        <f>SUM(F43,F49,F55,F61)</f>
        <v>0</v>
      </c>
      <c r="E17" s="274">
        <f t="shared" ref="E17:O18" si="5">SUM(G43,G49,G55,G61)</f>
        <v>0</v>
      </c>
      <c r="F17" s="274">
        <f t="shared" si="5"/>
        <v>0</v>
      </c>
      <c r="G17" s="274">
        <f t="shared" si="5"/>
        <v>0</v>
      </c>
      <c r="H17" s="274">
        <f t="shared" si="5"/>
        <v>0</v>
      </c>
      <c r="I17" s="274">
        <f t="shared" si="5"/>
        <v>0</v>
      </c>
      <c r="J17" s="274">
        <f t="shared" si="5"/>
        <v>0</v>
      </c>
      <c r="K17" s="274">
        <f t="shared" si="5"/>
        <v>0</v>
      </c>
      <c r="L17" s="274">
        <f t="shared" si="5"/>
        <v>0</v>
      </c>
      <c r="M17" s="274">
        <f t="shared" si="5"/>
        <v>0</v>
      </c>
      <c r="N17" s="274">
        <f t="shared" si="5"/>
        <v>0</v>
      </c>
      <c r="O17" s="274">
        <f t="shared" si="5"/>
        <v>0</v>
      </c>
      <c r="P17" s="381">
        <f t="shared" si="0"/>
        <v>0</v>
      </c>
      <c r="Q17" s="382"/>
      <c r="R17" s="383"/>
    </row>
    <row r="18" spans="1:18" ht="21" customHeight="1">
      <c r="A18" s="458"/>
      <c r="B18" s="375"/>
      <c r="C18" s="292" t="s">
        <v>2</v>
      </c>
      <c r="D18" s="274">
        <f>SUM(F44,F50,F56,F62)</f>
        <v>0</v>
      </c>
      <c r="E18" s="274">
        <f t="shared" si="5"/>
        <v>0</v>
      </c>
      <c r="F18" s="274">
        <f t="shared" si="5"/>
        <v>0</v>
      </c>
      <c r="G18" s="274">
        <f t="shared" si="5"/>
        <v>0</v>
      </c>
      <c r="H18" s="274">
        <f t="shared" si="5"/>
        <v>0</v>
      </c>
      <c r="I18" s="274">
        <f t="shared" si="5"/>
        <v>0</v>
      </c>
      <c r="J18" s="274">
        <f t="shared" si="5"/>
        <v>0</v>
      </c>
      <c r="K18" s="274">
        <f t="shared" si="5"/>
        <v>0</v>
      </c>
      <c r="L18" s="274">
        <f t="shared" si="5"/>
        <v>0</v>
      </c>
      <c r="M18" s="274">
        <f t="shared" si="5"/>
        <v>0</v>
      </c>
      <c r="N18" s="274">
        <f t="shared" si="5"/>
        <v>0</v>
      </c>
      <c r="O18" s="274">
        <f t="shared" si="5"/>
        <v>0</v>
      </c>
      <c r="P18" s="381">
        <f t="shared" si="0"/>
        <v>0</v>
      </c>
      <c r="Q18" s="382"/>
      <c r="R18" s="383"/>
    </row>
    <row r="19" spans="1:18" ht="21" customHeight="1" thickBot="1">
      <c r="A19" s="458"/>
      <c r="B19" s="376"/>
      <c r="C19" s="293" t="s">
        <v>471</v>
      </c>
      <c r="D19" s="275"/>
      <c r="E19" s="276"/>
      <c r="F19" s="276"/>
      <c r="G19" s="276"/>
      <c r="H19" s="276"/>
      <c r="I19" s="276"/>
      <c r="J19" s="276"/>
      <c r="K19" s="276"/>
      <c r="L19" s="276"/>
      <c r="M19" s="276"/>
      <c r="N19" s="276"/>
      <c r="O19" s="277"/>
      <c r="P19" s="429">
        <f t="shared" si="0"/>
        <v>0</v>
      </c>
      <c r="Q19" s="430"/>
      <c r="R19" s="431"/>
    </row>
    <row r="20" spans="1:18" s="13" customFormat="1" ht="8.25" customHeight="1" thickTop="1" thickBot="1">
      <c r="D20" s="44"/>
      <c r="E20" s="44"/>
      <c r="F20" s="44"/>
      <c r="G20" s="44"/>
      <c r="H20" s="44"/>
      <c r="I20" s="44"/>
      <c r="J20" s="44"/>
      <c r="K20" s="44"/>
      <c r="L20" s="44"/>
      <c r="M20" s="44"/>
      <c r="N20" s="44"/>
      <c r="O20" s="44"/>
      <c r="P20" s="11"/>
      <c r="Q20" s="11"/>
      <c r="R20" s="11"/>
    </row>
    <row r="21" spans="1:18" s="13" customFormat="1" ht="21.75" customHeight="1" thickTop="1">
      <c r="B21" s="377" t="s">
        <v>28</v>
      </c>
      <c r="C21" s="378"/>
      <c r="D21" s="110" t="s">
        <v>7</v>
      </c>
      <c r="E21" s="110" t="s">
        <v>8</v>
      </c>
      <c r="F21" s="110" t="s">
        <v>9</v>
      </c>
      <c r="G21" s="110" t="s">
        <v>10</v>
      </c>
      <c r="H21" s="110" t="s">
        <v>11</v>
      </c>
      <c r="I21" s="110" t="s">
        <v>12</v>
      </c>
      <c r="J21" s="110" t="s">
        <v>13</v>
      </c>
      <c r="K21" s="110" t="s">
        <v>14</v>
      </c>
      <c r="L21" s="110" t="s">
        <v>15</v>
      </c>
      <c r="M21" s="110" t="s">
        <v>4</v>
      </c>
      <c r="N21" s="110" t="s">
        <v>5</v>
      </c>
      <c r="O21" s="110" t="s">
        <v>6</v>
      </c>
      <c r="P21" s="379" t="s">
        <v>18</v>
      </c>
      <c r="Q21" s="379"/>
      <c r="R21" s="380"/>
    </row>
    <row r="22" spans="1:18" ht="27" customHeight="1">
      <c r="A22" s="458" t="s">
        <v>429</v>
      </c>
      <c r="B22" s="441" t="s">
        <v>181</v>
      </c>
      <c r="C22" s="111" t="s">
        <v>176</v>
      </c>
      <c r="D22" s="249"/>
      <c r="E22" s="249"/>
      <c r="F22" s="249"/>
      <c r="G22" s="249"/>
      <c r="H22" s="249"/>
      <c r="I22" s="249"/>
      <c r="J22" s="249"/>
      <c r="K22" s="249"/>
      <c r="L22" s="249"/>
      <c r="M22" s="249"/>
      <c r="N22" s="249"/>
      <c r="O22" s="249"/>
      <c r="P22" s="432">
        <f t="shared" ref="P22:P28" si="6">SUM(D22:O22)</f>
        <v>0</v>
      </c>
      <c r="Q22" s="432"/>
      <c r="R22" s="433"/>
    </row>
    <row r="23" spans="1:18" ht="26.25" customHeight="1">
      <c r="A23" s="458"/>
      <c r="B23" s="442"/>
      <c r="C23" s="94" t="s">
        <v>182</v>
      </c>
      <c r="D23" s="257"/>
      <c r="E23" s="257"/>
      <c r="F23" s="257"/>
      <c r="G23" s="257"/>
      <c r="H23" s="257"/>
      <c r="I23" s="257"/>
      <c r="J23" s="257"/>
      <c r="K23" s="257"/>
      <c r="L23" s="257"/>
      <c r="M23" s="257"/>
      <c r="N23" s="257"/>
      <c r="O23" s="257"/>
      <c r="P23" s="361">
        <f t="shared" si="6"/>
        <v>0</v>
      </c>
      <c r="Q23" s="361"/>
      <c r="R23" s="362"/>
    </row>
    <row r="24" spans="1:18" ht="25.5" customHeight="1">
      <c r="A24" s="458"/>
      <c r="B24" s="443" t="s">
        <v>188</v>
      </c>
      <c r="C24" s="93" t="s">
        <v>177</v>
      </c>
      <c r="D24" s="258"/>
      <c r="E24" s="258"/>
      <c r="F24" s="258"/>
      <c r="G24" s="258"/>
      <c r="H24" s="258"/>
      <c r="I24" s="258"/>
      <c r="J24" s="258"/>
      <c r="K24" s="258"/>
      <c r="L24" s="258"/>
      <c r="M24" s="258"/>
      <c r="N24" s="258"/>
      <c r="O24" s="258"/>
      <c r="P24" s="439">
        <f t="shared" si="6"/>
        <v>0</v>
      </c>
      <c r="Q24" s="439"/>
      <c r="R24" s="440"/>
    </row>
    <row r="25" spans="1:18" ht="25.5" customHeight="1">
      <c r="A25" s="458"/>
      <c r="B25" s="444"/>
      <c r="C25" s="94" t="s">
        <v>182</v>
      </c>
      <c r="D25" s="257"/>
      <c r="E25" s="257"/>
      <c r="F25" s="257"/>
      <c r="G25" s="257"/>
      <c r="H25" s="257"/>
      <c r="I25" s="257"/>
      <c r="J25" s="257"/>
      <c r="K25" s="257"/>
      <c r="L25" s="257"/>
      <c r="M25" s="257"/>
      <c r="N25" s="257"/>
      <c r="O25" s="257"/>
      <c r="P25" s="361">
        <f t="shared" si="6"/>
        <v>0</v>
      </c>
      <c r="Q25" s="361"/>
      <c r="R25" s="362"/>
    </row>
    <row r="26" spans="1:18" ht="18.75" customHeight="1">
      <c r="A26" s="458"/>
      <c r="B26" s="449" t="s">
        <v>178</v>
      </c>
      <c r="C26" s="450"/>
      <c r="D26" s="278"/>
      <c r="E26" s="278"/>
      <c r="F26" s="278"/>
      <c r="G26" s="278"/>
      <c r="H26" s="278"/>
      <c r="I26" s="278"/>
      <c r="J26" s="278"/>
      <c r="K26" s="278"/>
      <c r="L26" s="278"/>
      <c r="M26" s="278"/>
      <c r="N26" s="278"/>
      <c r="O26" s="278"/>
      <c r="P26" s="384">
        <f t="shared" si="6"/>
        <v>0</v>
      </c>
      <c r="Q26" s="384"/>
      <c r="R26" s="385"/>
    </row>
    <row r="27" spans="1:18" ht="18.75" customHeight="1">
      <c r="A27" s="458"/>
      <c r="B27" s="445" t="s">
        <v>75</v>
      </c>
      <c r="C27" s="113" t="s">
        <v>184</v>
      </c>
      <c r="D27" s="279"/>
      <c r="E27" s="279"/>
      <c r="F27" s="279"/>
      <c r="G27" s="279"/>
      <c r="H27" s="279"/>
      <c r="I27" s="279"/>
      <c r="J27" s="279"/>
      <c r="K27" s="279"/>
      <c r="L27" s="279"/>
      <c r="M27" s="279"/>
      <c r="N27" s="279"/>
      <c r="O27" s="279"/>
      <c r="P27" s="447">
        <f>SUM(D27:O27)</f>
        <v>0</v>
      </c>
      <c r="Q27" s="447"/>
      <c r="R27" s="448"/>
    </row>
    <row r="28" spans="1:18" ht="24.75" customHeight="1" thickBot="1">
      <c r="A28" s="458"/>
      <c r="B28" s="446"/>
      <c r="C28" s="112" t="s">
        <v>182</v>
      </c>
      <c r="D28" s="259"/>
      <c r="E28" s="259"/>
      <c r="F28" s="259"/>
      <c r="G28" s="259"/>
      <c r="H28" s="259"/>
      <c r="I28" s="259"/>
      <c r="J28" s="259"/>
      <c r="K28" s="259"/>
      <c r="L28" s="259"/>
      <c r="M28" s="259"/>
      <c r="N28" s="259"/>
      <c r="O28" s="259"/>
      <c r="P28" s="434">
        <f t="shared" si="6"/>
        <v>0</v>
      </c>
      <c r="Q28" s="434"/>
      <c r="R28" s="435"/>
    </row>
    <row r="29" spans="1:18" ht="11.25" customHeight="1" thickTop="1" thickBot="1">
      <c r="A29" s="8"/>
      <c r="B29" s="16"/>
      <c r="C29" s="20"/>
      <c r="D29" s="44"/>
      <c r="E29" s="44"/>
      <c r="F29" s="44"/>
      <c r="G29" s="44"/>
      <c r="H29" s="44"/>
      <c r="I29" s="44"/>
      <c r="J29" s="44"/>
      <c r="K29" s="44"/>
      <c r="L29" s="44"/>
      <c r="M29" s="44"/>
      <c r="N29" s="44"/>
      <c r="O29" s="44"/>
      <c r="P29" s="11"/>
      <c r="Q29" s="11"/>
      <c r="R29" s="11"/>
    </row>
    <row r="30" spans="1:18" ht="23.25" customHeight="1" thickTop="1">
      <c r="A30" s="458" t="s">
        <v>430</v>
      </c>
      <c r="B30" s="421" t="s">
        <v>28</v>
      </c>
      <c r="C30" s="422"/>
      <c r="D30" s="114" t="s">
        <v>7</v>
      </c>
      <c r="E30" s="114" t="s">
        <v>8</v>
      </c>
      <c r="F30" s="114" t="s">
        <v>9</v>
      </c>
      <c r="G30" s="114" t="s">
        <v>10</v>
      </c>
      <c r="H30" s="114" t="s">
        <v>11</v>
      </c>
      <c r="I30" s="114" t="s">
        <v>12</v>
      </c>
      <c r="J30" s="114" t="s">
        <v>13</v>
      </c>
      <c r="K30" s="114" t="s">
        <v>14</v>
      </c>
      <c r="L30" s="114" t="s">
        <v>15</v>
      </c>
      <c r="M30" s="114" t="s">
        <v>4</v>
      </c>
      <c r="N30" s="114" t="s">
        <v>5</v>
      </c>
      <c r="O30" s="114" t="s">
        <v>6</v>
      </c>
      <c r="P30" s="423" t="s">
        <v>18</v>
      </c>
      <c r="Q30" s="423"/>
      <c r="R30" s="424"/>
    </row>
    <row r="31" spans="1:18" ht="18" customHeight="1">
      <c r="A31" s="458"/>
      <c r="B31" s="351" t="s">
        <v>442</v>
      </c>
      <c r="C31" s="352"/>
      <c r="D31" s="232">
        <f t="shared" ref="D31:O31" si="7">SUM(D15:D19)</f>
        <v>0</v>
      </c>
      <c r="E31" s="232">
        <f t="shared" si="7"/>
        <v>0</v>
      </c>
      <c r="F31" s="232">
        <f t="shared" si="7"/>
        <v>0</v>
      </c>
      <c r="G31" s="232">
        <f t="shared" si="7"/>
        <v>0</v>
      </c>
      <c r="H31" s="232">
        <f t="shared" si="7"/>
        <v>0</v>
      </c>
      <c r="I31" s="232">
        <f t="shared" si="7"/>
        <v>0</v>
      </c>
      <c r="J31" s="232">
        <f t="shared" si="7"/>
        <v>0</v>
      </c>
      <c r="K31" s="232">
        <f t="shared" si="7"/>
        <v>0</v>
      </c>
      <c r="L31" s="232">
        <f t="shared" si="7"/>
        <v>0</v>
      </c>
      <c r="M31" s="232">
        <f t="shared" si="7"/>
        <v>0</v>
      </c>
      <c r="N31" s="232">
        <f t="shared" si="7"/>
        <v>0</v>
      </c>
      <c r="O31" s="232">
        <f t="shared" si="7"/>
        <v>0</v>
      </c>
      <c r="P31" s="348">
        <f>SUM(D31:O31)</f>
        <v>0</v>
      </c>
      <c r="Q31" s="349"/>
      <c r="R31" s="350"/>
    </row>
    <row r="32" spans="1:18" ht="18" customHeight="1">
      <c r="A32" s="458"/>
      <c r="B32" s="351" t="s">
        <v>446</v>
      </c>
      <c r="C32" s="352"/>
      <c r="D32" s="232">
        <f>SUM(D31,D23,D25,D26,D28)</f>
        <v>0</v>
      </c>
      <c r="E32" s="232">
        <f t="shared" ref="E32:O32" si="8">SUM(E31,E23,E25,E26,E28)</f>
        <v>0</v>
      </c>
      <c r="F32" s="232">
        <f t="shared" si="8"/>
        <v>0</v>
      </c>
      <c r="G32" s="232">
        <f t="shared" si="8"/>
        <v>0</v>
      </c>
      <c r="H32" s="232">
        <f t="shared" si="8"/>
        <v>0</v>
      </c>
      <c r="I32" s="232">
        <f t="shared" si="8"/>
        <v>0</v>
      </c>
      <c r="J32" s="232">
        <f t="shared" si="8"/>
        <v>0</v>
      </c>
      <c r="K32" s="232">
        <f t="shared" si="8"/>
        <v>0</v>
      </c>
      <c r="L32" s="232">
        <f t="shared" si="8"/>
        <v>0</v>
      </c>
      <c r="M32" s="232">
        <f t="shared" si="8"/>
        <v>0</v>
      </c>
      <c r="N32" s="232">
        <f t="shared" si="8"/>
        <v>0</v>
      </c>
      <c r="O32" s="232">
        <f t="shared" si="8"/>
        <v>0</v>
      </c>
      <c r="P32" s="348">
        <f>SUM(D32:O32)</f>
        <v>0</v>
      </c>
      <c r="Q32" s="349"/>
      <c r="R32" s="350"/>
    </row>
    <row r="33" spans="1:18" ht="18" customHeight="1">
      <c r="A33" s="458"/>
      <c r="B33" s="351" t="s">
        <v>443</v>
      </c>
      <c r="C33" s="352"/>
      <c r="D33" s="232">
        <f>'فرم 1'!E17+D13-D32</f>
        <v>0</v>
      </c>
      <c r="E33" s="232">
        <f t="shared" ref="E33:O33" si="9">D33+E13-E32</f>
        <v>0</v>
      </c>
      <c r="F33" s="232">
        <f t="shared" si="9"/>
        <v>0</v>
      </c>
      <c r="G33" s="232">
        <f t="shared" si="9"/>
        <v>0</v>
      </c>
      <c r="H33" s="232">
        <f t="shared" si="9"/>
        <v>0</v>
      </c>
      <c r="I33" s="232">
        <f t="shared" si="9"/>
        <v>0</v>
      </c>
      <c r="J33" s="232">
        <f t="shared" si="9"/>
        <v>0</v>
      </c>
      <c r="K33" s="232">
        <f t="shared" si="9"/>
        <v>0</v>
      </c>
      <c r="L33" s="232">
        <f t="shared" si="9"/>
        <v>0</v>
      </c>
      <c r="M33" s="232">
        <f t="shared" si="9"/>
        <v>0</v>
      </c>
      <c r="N33" s="232">
        <f t="shared" si="9"/>
        <v>0</v>
      </c>
      <c r="O33" s="232">
        <f t="shared" si="9"/>
        <v>0</v>
      </c>
      <c r="P33" s="357"/>
      <c r="Q33" s="357"/>
      <c r="R33" s="358"/>
    </row>
    <row r="34" spans="1:18" ht="24.75" customHeight="1">
      <c r="A34" s="458"/>
      <c r="B34" s="351" t="s">
        <v>150</v>
      </c>
      <c r="C34" s="352"/>
      <c r="D34" s="248"/>
      <c r="E34" s="248"/>
      <c r="F34" s="248"/>
      <c r="G34" s="248"/>
      <c r="H34" s="248"/>
      <c r="I34" s="248"/>
      <c r="J34" s="248"/>
      <c r="K34" s="248"/>
      <c r="L34" s="248"/>
      <c r="M34" s="248"/>
      <c r="N34" s="248"/>
      <c r="O34" s="248"/>
      <c r="P34" s="357"/>
      <c r="Q34" s="357"/>
      <c r="R34" s="358"/>
    </row>
    <row r="35" spans="1:18" ht="18" customHeight="1">
      <c r="A35" s="458"/>
      <c r="B35" s="408" t="s">
        <v>493</v>
      </c>
      <c r="C35" s="409"/>
      <c r="D35" s="232">
        <f>D34-D33</f>
        <v>0</v>
      </c>
      <c r="E35" s="232">
        <f t="shared" ref="E35:O35" si="10">E34-E33</f>
        <v>0</v>
      </c>
      <c r="F35" s="232">
        <f t="shared" si="10"/>
        <v>0</v>
      </c>
      <c r="G35" s="232">
        <f t="shared" si="10"/>
        <v>0</v>
      </c>
      <c r="H35" s="232">
        <f t="shared" si="10"/>
        <v>0</v>
      </c>
      <c r="I35" s="232">
        <f t="shared" si="10"/>
        <v>0</v>
      </c>
      <c r="J35" s="232">
        <f t="shared" si="10"/>
        <v>0</v>
      </c>
      <c r="K35" s="232">
        <f t="shared" si="10"/>
        <v>0</v>
      </c>
      <c r="L35" s="232">
        <f t="shared" si="10"/>
        <v>0</v>
      </c>
      <c r="M35" s="232">
        <f t="shared" si="10"/>
        <v>0</v>
      </c>
      <c r="N35" s="232">
        <f t="shared" si="10"/>
        <v>0</v>
      </c>
      <c r="O35" s="232">
        <f t="shared" si="10"/>
        <v>0</v>
      </c>
      <c r="P35" s="357"/>
      <c r="Q35" s="357"/>
      <c r="R35" s="358"/>
    </row>
    <row r="36" spans="1:18" ht="21" customHeight="1" thickBot="1">
      <c r="A36" s="458"/>
      <c r="B36" s="454" t="s">
        <v>432</v>
      </c>
      <c r="C36" s="455"/>
      <c r="D36" s="280" t="e">
        <f>((D34-D33)/D33)*100</f>
        <v>#DIV/0!</v>
      </c>
      <c r="E36" s="280" t="e">
        <f t="shared" ref="E36:O36" si="11">((E34-E33)/E33)*100</f>
        <v>#DIV/0!</v>
      </c>
      <c r="F36" s="280" t="e">
        <f>((F34-F33)/F33)*100</f>
        <v>#DIV/0!</v>
      </c>
      <c r="G36" s="280" t="e">
        <f t="shared" si="11"/>
        <v>#DIV/0!</v>
      </c>
      <c r="H36" s="280" t="e">
        <f t="shared" si="11"/>
        <v>#DIV/0!</v>
      </c>
      <c r="I36" s="280" t="e">
        <f t="shared" si="11"/>
        <v>#DIV/0!</v>
      </c>
      <c r="J36" s="280" t="e">
        <f t="shared" si="11"/>
        <v>#DIV/0!</v>
      </c>
      <c r="K36" s="280" t="e">
        <f t="shared" si="11"/>
        <v>#DIV/0!</v>
      </c>
      <c r="L36" s="280" t="e">
        <f t="shared" si="11"/>
        <v>#DIV/0!</v>
      </c>
      <c r="M36" s="280" t="e">
        <f t="shared" si="11"/>
        <v>#DIV/0!</v>
      </c>
      <c r="N36" s="280" t="e">
        <f t="shared" si="11"/>
        <v>#DIV/0!</v>
      </c>
      <c r="O36" s="280" t="e">
        <f t="shared" si="11"/>
        <v>#DIV/0!</v>
      </c>
      <c r="P36" s="456"/>
      <c r="Q36" s="456"/>
      <c r="R36" s="457"/>
    </row>
    <row r="37" spans="1:18" s="8" customFormat="1" ht="7.5" customHeight="1" thickTop="1">
      <c r="A37" s="13"/>
      <c r="B37" s="88"/>
      <c r="C37" s="88"/>
      <c r="D37" s="11"/>
      <c r="E37" s="11"/>
      <c r="F37" s="11"/>
      <c r="G37" s="11"/>
      <c r="H37" s="11"/>
      <c r="I37" s="11"/>
      <c r="J37" s="11"/>
      <c r="K37" s="11"/>
      <c r="L37" s="11"/>
      <c r="M37" s="11"/>
      <c r="N37" s="11"/>
      <c r="O37" s="11"/>
      <c r="P37" s="11"/>
      <c r="Q37" s="11"/>
      <c r="R37" s="11"/>
    </row>
    <row r="38" spans="1:18" s="45" customFormat="1" ht="18.75" customHeight="1">
      <c r="A38" s="452" t="s">
        <v>431</v>
      </c>
      <c r="B38" s="410" t="s">
        <v>437</v>
      </c>
      <c r="C38" s="410"/>
      <c r="D38" s="410"/>
      <c r="E38" s="410"/>
      <c r="F38" s="410"/>
      <c r="G38" s="410"/>
      <c r="H38" s="410"/>
      <c r="I38" s="410"/>
      <c r="J38" s="410"/>
      <c r="K38" s="410"/>
      <c r="L38" s="410"/>
      <c r="M38" s="410"/>
      <c r="N38" s="410"/>
      <c r="O38" s="410"/>
      <c r="P38" s="410"/>
      <c r="Q38" s="410"/>
      <c r="R38" s="410"/>
    </row>
    <row r="39" spans="1:18" s="45" customFormat="1" ht="11.25" customHeight="1" thickBot="1">
      <c r="A39" s="452"/>
      <c r="B39" s="83"/>
      <c r="C39" s="83"/>
      <c r="D39" s="83"/>
      <c r="E39" s="83"/>
      <c r="F39" s="83"/>
      <c r="G39" s="83"/>
      <c r="H39" s="83"/>
      <c r="I39" s="83"/>
      <c r="J39" s="83"/>
      <c r="K39" s="83"/>
      <c r="L39" s="83"/>
      <c r="M39" s="83"/>
      <c r="N39" s="83"/>
      <c r="O39" s="83"/>
      <c r="P39" s="83"/>
      <c r="Q39" s="83"/>
      <c r="R39" s="83"/>
    </row>
    <row r="40" spans="1:18" ht="16.5" customHeight="1" thickBot="1">
      <c r="A40" s="452"/>
      <c r="B40" s="355" t="s">
        <v>28</v>
      </c>
      <c r="C40" s="356"/>
      <c r="D40" s="406" t="s">
        <v>78</v>
      </c>
      <c r="E40" s="407"/>
      <c r="F40" s="91" t="s">
        <v>7</v>
      </c>
      <c r="G40" s="91" t="s">
        <v>8</v>
      </c>
      <c r="H40" s="91" t="s">
        <v>9</v>
      </c>
      <c r="I40" s="91" t="s">
        <v>10</v>
      </c>
      <c r="J40" s="91" t="s">
        <v>11</v>
      </c>
      <c r="K40" s="91" t="s">
        <v>12</v>
      </c>
      <c r="L40" s="91" t="s">
        <v>13</v>
      </c>
      <c r="M40" s="91" t="s">
        <v>14</v>
      </c>
      <c r="N40" s="91" t="s">
        <v>15</v>
      </c>
      <c r="O40" s="91" t="s">
        <v>4</v>
      </c>
      <c r="P40" s="91" t="s">
        <v>5</v>
      </c>
      <c r="Q40" s="91" t="s">
        <v>6</v>
      </c>
      <c r="R40" s="92" t="s">
        <v>18</v>
      </c>
    </row>
    <row r="41" spans="1:18" ht="16.5" customHeight="1">
      <c r="A41" s="452"/>
      <c r="B41" s="398" t="s">
        <v>76</v>
      </c>
      <c r="C41" s="399"/>
      <c r="D41" s="403" t="s">
        <v>0</v>
      </c>
      <c r="E41" s="403"/>
      <c r="F41" s="263"/>
      <c r="G41" s="263"/>
      <c r="H41" s="263"/>
      <c r="I41" s="263"/>
      <c r="J41" s="263"/>
      <c r="K41" s="263"/>
      <c r="L41" s="263"/>
      <c r="M41" s="263"/>
      <c r="N41" s="263"/>
      <c r="O41" s="263"/>
      <c r="P41" s="263"/>
      <c r="Q41" s="263"/>
      <c r="R41" s="281">
        <f t="shared" ref="R41:R45" si="12">SUM(F41:Q41)</f>
        <v>0</v>
      </c>
    </row>
    <row r="42" spans="1:18" ht="16.5" customHeight="1">
      <c r="A42" s="452"/>
      <c r="B42" s="398"/>
      <c r="C42" s="399"/>
      <c r="D42" s="403" t="s">
        <v>499</v>
      </c>
      <c r="E42" s="403"/>
      <c r="F42" s="263"/>
      <c r="G42" s="263"/>
      <c r="H42" s="263"/>
      <c r="I42" s="263"/>
      <c r="J42" s="263"/>
      <c r="K42" s="263"/>
      <c r="L42" s="263"/>
      <c r="M42" s="263"/>
      <c r="N42" s="263"/>
      <c r="O42" s="263"/>
      <c r="P42" s="263"/>
      <c r="Q42" s="263"/>
      <c r="R42" s="282">
        <f t="shared" si="12"/>
        <v>0</v>
      </c>
    </row>
    <row r="43" spans="1:18" ht="16.5" customHeight="1">
      <c r="A43" s="452"/>
      <c r="B43" s="388"/>
      <c r="C43" s="389"/>
      <c r="D43" s="390" t="s">
        <v>1</v>
      </c>
      <c r="E43" s="390"/>
      <c r="F43" s="265"/>
      <c r="G43" s="265"/>
      <c r="H43" s="265"/>
      <c r="I43" s="265"/>
      <c r="J43" s="265"/>
      <c r="K43" s="265"/>
      <c r="L43" s="265"/>
      <c r="M43" s="265"/>
      <c r="N43" s="265"/>
      <c r="O43" s="265"/>
      <c r="P43" s="265"/>
      <c r="Q43" s="265"/>
      <c r="R43" s="282">
        <f t="shared" si="12"/>
        <v>0</v>
      </c>
    </row>
    <row r="44" spans="1:18" ht="16.5" customHeight="1">
      <c r="A44" s="452"/>
      <c r="B44" s="388" t="s">
        <v>77</v>
      </c>
      <c r="C44" s="389"/>
      <c r="D44" s="390" t="s">
        <v>2</v>
      </c>
      <c r="E44" s="390"/>
      <c r="F44" s="265"/>
      <c r="G44" s="265"/>
      <c r="H44" s="265"/>
      <c r="I44" s="265"/>
      <c r="J44" s="265"/>
      <c r="K44" s="265"/>
      <c r="L44" s="265"/>
      <c r="M44" s="265"/>
      <c r="N44" s="265"/>
      <c r="O44" s="265"/>
      <c r="P44" s="265"/>
      <c r="Q44" s="265"/>
      <c r="R44" s="282">
        <f t="shared" si="12"/>
        <v>0</v>
      </c>
    </row>
    <row r="45" spans="1:18" ht="16.5" customHeight="1" thickBot="1">
      <c r="A45" s="452"/>
      <c r="B45" s="230"/>
      <c r="C45" s="231">
        <f>'فرم 1'!C2:F2</f>
        <v>0</v>
      </c>
      <c r="D45" s="391" t="s">
        <v>3</v>
      </c>
      <c r="E45" s="392"/>
      <c r="F45" s="283">
        <f t="shared" ref="F45:Q45" si="13">SUM(F41:F44)</f>
        <v>0</v>
      </c>
      <c r="G45" s="283">
        <f t="shared" si="13"/>
        <v>0</v>
      </c>
      <c r="H45" s="283">
        <f t="shared" si="13"/>
        <v>0</v>
      </c>
      <c r="I45" s="283">
        <f t="shared" si="13"/>
        <v>0</v>
      </c>
      <c r="J45" s="283">
        <f t="shared" si="13"/>
        <v>0</v>
      </c>
      <c r="K45" s="283">
        <f t="shared" si="13"/>
        <v>0</v>
      </c>
      <c r="L45" s="283">
        <f t="shared" si="13"/>
        <v>0</v>
      </c>
      <c r="M45" s="283">
        <f t="shared" si="13"/>
        <v>0</v>
      </c>
      <c r="N45" s="283">
        <f t="shared" si="13"/>
        <v>0</v>
      </c>
      <c r="O45" s="283">
        <f t="shared" si="13"/>
        <v>0</v>
      </c>
      <c r="P45" s="283">
        <f t="shared" si="13"/>
        <v>0</v>
      </c>
      <c r="Q45" s="283">
        <f t="shared" si="13"/>
        <v>0</v>
      </c>
      <c r="R45" s="284">
        <f t="shared" si="12"/>
        <v>0</v>
      </c>
    </row>
    <row r="46" spans="1:18" ht="6" customHeight="1" thickBot="1">
      <c r="A46" s="452"/>
      <c r="B46" s="411"/>
      <c r="C46" s="411"/>
      <c r="D46" s="411"/>
      <c r="E46" s="411"/>
      <c r="F46" s="411"/>
      <c r="G46" s="411"/>
      <c r="H46" s="411"/>
      <c r="I46" s="411"/>
      <c r="J46" s="411"/>
      <c r="K46" s="411"/>
      <c r="L46" s="411"/>
      <c r="M46" s="411"/>
      <c r="N46" s="411"/>
      <c r="O46" s="411"/>
      <c r="P46" s="411"/>
      <c r="Q46" s="411"/>
      <c r="R46" s="411"/>
    </row>
    <row r="47" spans="1:18" ht="16.5" customHeight="1">
      <c r="A47" s="452"/>
      <c r="B47" s="396" t="s">
        <v>76</v>
      </c>
      <c r="C47" s="397"/>
      <c r="D47" s="400" t="s">
        <v>0</v>
      </c>
      <c r="E47" s="400"/>
      <c r="F47" s="270"/>
      <c r="G47" s="270"/>
      <c r="H47" s="270"/>
      <c r="I47" s="270"/>
      <c r="J47" s="270"/>
      <c r="K47" s="270"/>
      <c r="L47" s="270"/>
      <c r="M47" s="270"/>
      <c r="N47" s="270"/>
      <c r="O47" s="270"/>
      <c r="P47" s="270"/>
      <c r="Q47" s="270"/>
      <c r="R47" s="285">
        <f t="shared" ref="R47:R51" si="14">SUM(F47:Q47)</f>
        <v>0</v>
      </c>
    </row>
    <row r="48" spans="1:18" ht="16.5" customHeight="1">
      <c r="A48" s="452"/>
      <c r="B48" s="398"/>
      <c r="C48" s="399"/>
      <c r="D48" s="403" t="s">
        <v>499</v>
      </c>
      <c r="E48" s="403"/>
      <c r="F48" s="263"/>
      <c r="G48" s="263"/>
      <c r="H48" s="263"/>
      <c r="I48" s="263"/>
      <c r="J48" s="263"/>
      <c r="K48" s="263"/>
      <c r="L48" s="263"/>
      <c r="M48" s="263"/>
      <c r="N48" s="263"/>
      <c r="O48" s="263"/>
      <c r="P48" s="263"/>
      <c r="Q48" s="263"/>
      <c r="R48" s="282">
        <f t="shared" si="14"/>
        <v>0</v>
      </c>
    </row>
    <row r="49" spans="1:19" ht="16.5" customHeight="1">
      <c r="A49" s="452"/>
      <c r="B49" s="388"/>
      <c r="C49" s="389"/>
      <c r="D49" s="412" t="s">
        <v>1</v>
      </c>
      <c r="E49" s="413"/>
      <c r="F49" s="265"/>
      <c r="G49" s="265"/>
      <c r="H49" s="265"/>
      <c r="I49" s="265"/>
      <c r="J49" s="265"/>
      <c r="K49" s="265"/>
      <c r="L49" s="265"/>
      <c r="M49" s="265"/>
      <c r="N49" s="265"/>
      <c r="O49" s="265"/>
      <c r="P49" s="265"/>
      <c r="Q49" s="265"/>
      <c r="R49" s="282">
        <f t="shared" si="14"/>
        <v>0</v>
      </c>
    </row>
    <row r="50" spans="1:19" ht="16.5" customHeight="1">
      <c r="A50" s="452"/>
      <c r="B50" s="388" t="s">
        <v>79</v>
      </c>
      <c r="C50" s="389"/>
      <c r="D50" s="390" t="s">
        <v>2</v>
      </c>
      <c r="E50" s="390"/>
      <c r="F50" s="265"/>
      <c r="G50" s="265"/>
      <c r="H50" s="265"/>
      <c r="I50" s="265"/>
      <c r="J50" s="265"/>
      <c r="K50" s="265"/>
      <c r="L50" s="265"/>
      <c r="M50" s="265"/>
      <c r="N50" s="265"/>
      <c r="O50" s="265"/>
      <c r="P50" s="265"/>
      <c r="Q50" s="265"/>
      <c r="R50" s="282">
        <f t="shared" si="14"/>
        <v>0</v>
      </c>
    </row>
    <row r="51" spans="1:19" ht="16.5" customHeight="1" thickBot="1">
      <c r="A51" s="452"/>
      <c r="B51" s="230"/>
      <c r="C51" s="319">
        <f>'فرم 2'!C48:D48</f>
        <v>0</v>
      </c>
      <c r="D51" s="391" t="s">
        <v>3</v>
      </c>
      <c r="E51" s="392"/>
      <c r="F51" s="283">
        <f t="shared" ref="F51:Q51" si="15">SUM(F47:F50)</f>
        <v>0</v>
      </c>
      <c r="G51" s="283">
        <f t="shared" si="15"/>
        <v>0</v>
      </c>
      <c r="H51" s="283">
        <f t="shared" si="15"/>
        <v>0</v>
      </c>
      <c r="I51" s="283">
        <f t="shared" si="15"/>
        <v>0</v>
      </c>
      <c r="J51" s="283">
        <f t="shared" si="15"/>
        <v>0</v>
      </c>
      <c r="K51" s="283">
        <f t="shared" si="15"/>
        <v>0</v>
      </c>
      <c r="L51" s="283">
        <f t="shared" si="15"/>
        <v>0</v>
      </c>
      <c r="M51" s="283">
        <f t="shared" si="15"/>
        <v>0</v>
      </c>
      <c r="N51" s="283">
        <f t="shared" si="15"/>
        <v>0</v>
      </c>
      <c r="O51" s="283">
        <f t="shared" si="15"/>
        <v>0</v>
      </c>
      <c r="P51" s="283">
        <f t="shared" si="15"/>
        <v>0</v>
      </c>
      <c r="Q51" s="283">
        <f t="shared" si="15"/>
        <v>0</v>
      </c>
      <c r="R51" s="284">
        <f t="shared" si="14"/>
        <v>0</v>
      </c>
    </row>
    <row r="52" spans="1:19" ht="6.75" customHeight="1" thickBot="1">
      <c r="A52" s="452"/>
      <c r="B52" s="16"/>
      <c r="C52" s="16"/>
      <c r="D52" s="16"/>
      <c r="E52" s="16"/>
      <c r="F52" s="16"/>
      <c r="G52" s="16"/>
      <c r="H52" s="16"/>
      <c r="I52" s="16"/>
      <c r="J52" s="16"/>
      <c r="K52" s="16"/>
      <c r="L52" s="16"/>
      <c r="M52" s="16"/>
      <c r="N52" s="16"/>
      <c r="O52" s="16"/>
      <c r="P52" s="16"/>
      <c r="Q52" s="16"/>
      <c r="R52" s="16"/>
    </row>
    <row r="53" spans="1:19" ht="16.5" customHeight="1">
      <c r="A53" s="452"/>
      <c r="B53" s="396" t="s">
        <v>76</v>
      </c>
      <c r="C53" s="397"/>
      <c r="D53" s="400" t="s">
        <v>0</v>
      </c>
      <c r="E53" s="400"/>
      <c r="F53" s="270"/>
      <c r="G53" s="270"/>
      <c r="H53" s="270"/>
      <c r="I53" s="270"/>
      <c r="J53" s="270"/>
      <c r="K53" s="270"/>
      <c r="L53" s="270"/>
      <c r="M53" s="270"/>
      <c r="N53" s="270"/>
      <c r="O53" s="270"/>
      <c r="P53" s="270"/>
      <c r="Q53" s="270"/>
      <c r="R53" s="285">
        <f t="shared" ref="R53:R57" si="16">SUM(F53:Q53)</f>
        <v>0</v>
      </c>
    </row>
    <row r="54" spans="1:19" ht="16.5" customHeight="1">
      <c r="A54" s="452"/>
      <c r="B54" s="398"/>
      <c r="C54" s="399"/>
      <c r="D54" s="403" t="s">
        <v>499</v>
      </c>
      <c r="E54" s="403"/>
      <c r="F54" s="263"/>
      <c r="G54" s="263"/>
      <c r="H54" s="263"/>
      <c r="I54" s="263"/>
      <c r="J54" s="263"/>
      <c r="K54" s="263"/>
      <c r="L54" s="263"/>
      <c r="M54" s="263"/>
      <c r="N54" s="263"/>
      <c r="O54" s="263"/>
      <c r="P54" s="263"/>
      <c r="Q54" s="263"/>
      <c r="R54" s="282">
        <f t="shared" si="16"/>
        <v>0</v>
      </c>
    </row>
    <row r="55" spans="1:19" ht="16.5" customHeight="1">
      <c r="A55" s="452"/>
      <c r="B55" s="388"/>
      <c r="C55" s="389"/>
      <c r="D55" s="390" t="s">
        <v>1</v>
      </c>
      <c r="E55" s="390"/>
      <c r="F55" s="265"/>
      <c r="G55" s="265"/>
      <c r="H55" s="265"/>
      <c r="I55" s="265"/>
      <c r="J55" s="265"/>
      <c r="K55" s="265"/>
      <c r="L55" s="265"/>
      <c r="M55" s="265"/>
      <c r="N55" s="265"/>
      <c r="O55" s="265"/>
      <c r="P55" s="265"/>
      <c r="Q55" s="265"/>
      <c r="R55" s="282">
        <f t="shared" si="16"/>
        <v>0</v>
      </c>
    </row>
    <row r="56" spans="1:19" ht="16.5" customHeight="1">
      <c r="A56" s="452"/>
      <c r="B56" s="388" t="s">
        <v>80</v>
      </c>
      <c r="C56" s="389"/>
      <c r="D56" s="390" t="s">
        <v>2</v>
      </c>
      <c r="E56" s="390"/>
      <c r="F56" s="265"/>
      <c r="G56" s="265"/>
      <c r="H56" s="265"/>
      <c r="I56" s="265"/>
      <c r="J56" s="265"/>
      <c r="K56" s="265"/>
      <c r="L56" s="265"/>
      <c r="M56" s="265"/>
      <c r="N56" s="265"/>
      <c r="O56" s="265"/>
      <c r="P56" s="265"/>
      <c r="Q56" s="265"/>
      <c r="R56" s="282">
        <f t="shared" si="16"/>
        <v>0</v>
      </c>
    </row>
    <row r="57" spans="1:19" ht="16.5" customHeight="1" thickBot="1">
      <c r="A57" s="452"/>
      <c r="B57" s="230"/>
      <c r="C57" s="319">
        <f>'فرم 2'!C54:D54</f>
        <v>0</v>
      </c>
      <c r="D57" s="391" t="s">
        <v>3</v>
      </c>
      <c r="E57" s="392"/>
      <c r="F57" s="283">
        <f t="shared" ref="F57:Q57" si="17">SUM(F53:F56)</f>
        <v>0</v>
      </c>
      <c r="G57" s="283">
        <f t="shared" si="17"/>
        <v>0</v>
      </c>
      <c r="H57" s="283">
        <f t="shared" si="17"/>
        <v>0</v>
      </c>
      <c r="I57" s="283">
        <f t="shared" si="17"/>
        <v>0</v>
      </c>
      <c r="J57" s="283">
        <f t="shared" si="17"/>
        <v>0</v>
      </c>
      <c r="K57" s="283">
        <f t="shared" si="17"/>
        <v>0</v>
      </c>
      <c r="L57" s="283">
        <f t="shared" si="17"/>
        <v>0</v>
      </c>
      <c r="M57" s="283">
        <f t="shared" si="17"/>
        <v>0</v>
      </c>
      <c r="N57" s="283">
        <f t="shared" si="17"/>
        <v>0</v>
      </c>
      <c r="O57" s="283">
        <f t="shared" si="17"/>
        <v>0</v>
      </c>
      <c r="P57" s="283">
        <f t="shared" si="17"/>
        <v>0</v>
      </c>
      <c r="Q57" s="283">
        <f t="shared" si="17"/>
        <v>0</v>
      </c>
      <c r="R57" s="284">
        <f t="shared" si="16"/>
        <v>0</v>
      </c>
    </row>
    <row r="58" spans="1:19" ht="9" customHeight="1" thickBot="1">
      <c r="A58" s="452"/>
      <c r="B58" s="16"/>
      <c r="C58" s="16"/>
      <c r="D58" s="16"/>
      <c r="E58" s="16"/>
      <c r="F58" s="16"/>
      <c r="G58" s="16"/>
      <c r="H58" s="16"/>
      <c r="I58" s="16"/>
      <c r="J58" s="16"/>
      <c r="K58" s="16"/>
      <c r="L58" s="16"/>
      <c r="M58" s="16"/>
      <c r="N58" s="16"/>
      <c r="O58" s="16"/>
      <c r="P58" s="16"/>
      <c r="Q58" s="16"/>
      <c r="R58" s="16"/>
      <c r="S58" s="35"/>
    </row>
    <row r="59" spans="1:19" ht="16.5" customHeight="1">
      <c r="A59" s="452"/>
      <c r="B59" s="396" t="s">
        <v>76</v>
      </c>
      <c r="C59" s="397"/>
      <c r="D59" s="400" t="s">
        <v>0</v>
      </c>
      <c r="E59" s="400"/>
      <c r="F59" s="270"/>
      <c r="G59" s="270"/>
      <c r="H59" s="270"/>
      <c r="I59" s="270"/>
      <c r="J59" s="270"/>
      <c r="K59" s="270"/>
      <c r="L59" s="270"/>
      <c r="M59" s="270"/>
      <c r="N59" s="270"/>
      <c r="O59" s="270"/>
      <c r="P59" s="270"/>
      <c r="Q59" s="270"/>
      <c r="R59" s="285">
        <f t="shared" ref="R59:R63" si="18">SUM(F59:Q59)</f>
        <v>0</v>
      </c>
      <c r="S59" s="9"/>
    </row>
    <row r="60" spans="1:19" ht="16.5" customHeight="1">
      <c r="A60" s="452"/>
      <c r="B60" s="398"/>
      <c r="C60" s="399"/>
      <c r="D60" s="403" t="s">
        <v>499</v>
      </c>
      <c r="E60" s="403"/>
      <c r="F60" s="263"/>
      <c r="G60" s="263"/>
      <c r="H60" s="263"/>
      <c r="I60" s="263"/>
      <c r="J60" s="263"/>
      <c r="K60" s="263"/>
      <c r="L60" s="263"/>
      <c r="M60" s="263"/>
      <c r="N60" s="263"/>
      <c r="O60" s="263"/>
      <c r="P60" s="263"/>
      <c r="Q60" s="263"/>
      <c r="R60" s="282">
        <f t="shared" si="18"/>
        <v>0</v>
      </c>
      <c r="S60" s="9"/>
    </row>
    <row r="61" spans="1:19" ht="16.5" customHeight="1">
      <c r="A61" s="452"/>
      <c r="B61" s="388"/>
      <c r="C61" s="389"/>
      <c r="D61" s="390" t="s">
        <v>1</v>
      </c>
      <c r="E61" s="390"/>
      <c r="F61" s="265"/>
      <c r="G61" s="265"/>
      <c r="H61" s="265"/>
      <c r="I61" s="265"/>
      <c r="J61" s="265"/>
      <c r="K61" s="265"/>
      <c r="L61" s="265"/>
      <c r="M61" s="265"/>
      <c r="N61" s="265"/>
      <c r="O61" s="265"/>
      <c r="P61" s="265"/>
      <c r="Q61" s="265"/>
      <c r="R61" s="282">
        <f t="shared" si="18"/>
        <v>0</v>
      </c>
      <c r="S61" s="9"/>
    </row>
    <row r="62" spans="1:19" ht="16.5" customHeight="1">
      <c r="A62" s="452"/>
      <c r="B62" s="388" t="s">
        <v>81</v>
      </c>
      <c r="C62" s="389"/>
      <c r="D62" s="390" t="s">
        <v>2</v>
      </c>
      <c r="E62" s="390"/>
      <c r="F62" s="265"/>
      <c r="G62" s="265"/>
      <c r="H62" s="265"/>
      <c r="I62" s="265"/>
      <c r="J62" s="265"/>
      <c r="K62" s="265"/>
      <c r="L62" s="265"/>
      <c r="M62" s="265"/>
      <c r="N62" s="265"/>
      <c r="O62" s="265"/>
      <c r="P62" s="265"/>
      <c r="Q62" s="265"/>
      <c r="R62" s="282">
        <f t="shared" si="18"/>
        <v>0</v>
      </c>
      <c r="S62" s="9"/>
    </row>
    <row r="63" spans="1:19" ht="16.5" customHeight="1" thickBot="1">
      <c r="A63" s="452"/>
      <c r="B63" s="230"/>
      <c r="C63" s="319">
        <f>'فرم 2'!C60:D60</f>
        <v>0</v>
      </c>
      <c r="D63" s="391" t="s">
        <v>3</v>
      </c>
      <c r="E63" s="392"/>
      <c r="F63" s="196">
        <f t="shared" ref="F63:Q63" si="19">SUM(F59:F62)</f>
        <v>0</v>
      </c>
      <c r="G63" s="196">
        <f t="shared" si="19"/>
        <v>0</v>
      </c>
      <c r="H63" s="196">
        <f t="shared" si="19"/>
        <v>0</v>
      </c>
      <c r="I63" s="196">
        <f t="shared" si="19"/>
        <v>0</v>
      </c>
      <c r="J63" s="196">
        <f t="shared" si="19"/>
        <v>0</v>
      </c>
      <c r="K63" s="196">
        <f t="shared" si="19"/>
        <v>0</v>
      </c>
      <c r="L63" s="196">
        <f t="shared" si="19"/>
        <v>0</v>
      </c>
      <c r="M63" s="196">
        <f t="shared" si="19"/>
        <v>0</v>
      </c>
      <c r="N63" s="196">
        <f t="shared" si="19"/>
        <v>0</v>
      </c>
      <c r="O63" s="196">
        <f t="shared" si="19"/>
        <v>0</v>
      </c>
      <c r="P63" s="196">
        <f t="shared" si="19"/>
        <v>0</v>
      </c>
      <c r="Q63" s="196">
        <f t="shared" si="19"/>
        <v>0</v>
      </c>
      <c r="R63" s="197">
        <f t="shared" si="18"/>
        <v>0</v>
      </c>
      <c r="S63" s="9"/>
    </row>
    <row r="64" spans="1:19" ht="14.25" customHeight="1" thickBot="1">
      <c r="A64" s="87"/>
      <c r="B64" s="39"/>
      <c r="C64" s="40"/>
      <c r="D64" s="40"/>
      <c r="E64" s="40"/>
      <c r="F64" s="40"/>
      <c r="G64" s="40"/>
      <c r="H64" s="40"/>
      <c r="I64" s="40"/>
      <c r="J64" s="40"/>
      <c r="K64" s="40"/>
      <c r="L64" s="40"/>
      <c r="M64" s="40"/>
      <c r="N64" s="40"/>
      <c r="O64" s="40"/>
      <c r="P64" s="40"/>
      <c r="Q64" s="40"/>
      <c r="R64" s="40"/>
      <c r="S64" s="9"/>
    </row>
    <row r="65" spans="1:19" ht="21" customHeight="1" thickTop="1">
      <c r="A65" s="453" t="s">
        <v>460</v>
      </c>
      <c r="B65" s="394" t="s">
        <v>149</v>
      </c>
      <c r="C65" s="395"/>
      <c r="D65" s="395"/>
      <c r="E65" s="395"/>
      <c r="F65" s="190"/>
      <c r="G65" s="191"/>
      <c r="H65" s="191"/>
      <c r="I65" s="191"/>
      <c r="J65" s="191"/>
      <c r="K65" s="191"/>
      <c r="L65" s="191"/>
      <c r="M65" s="191"/>
      <c r="N65" s="191"/>
      <c r="O65" s="191"/>
      <c r="P65" s="191"/>
      <c r="Q65" s="191"/>
      <c r="R65" s="192">
        <f>SUM(F65:Q65)</f>
        <v>0</v>
      </c>
      <c r="S65" s="9"/>
    </row>
    <row r="66" spans="1:19" ht="21.75" customHeight="1" thickBot="1">
      <c r="A66" s="453"/>
      <c r="B66" s="401" t="s">
        <v>148</v>
      </c>
      <c r="C66" s="402"/>
      <c r="D66" s="402"/>
      <c r="E66" s="402"/>
      <c r="F66" s="193"/>
      <c r="G66" s="194"/>
      <c r="H66" s="194"/>
      <c r="I66" s="194"/>
      <c r="J66" s="194"/>
      <c r="K66" s="194"/>
      <c r="L66" s="194"/>
      <c r="M66" s="194"/>
      <c r="N66" s="194"/>
      <c r="O66" s="194"/>
      <c r="P66" s="194"/>
      <c r="Q66" s="194"/>
      <c r="R66" s="195">
        <f>SUM(F66:Q66)</f>
        <v>0</v>
      </c>
      <c r="S66" s="9"/>
    </row>
    <row r="67" spans="1:19" ht="7.5" customHeight="1" thickTop="1">
      <c r="A67" s="8"/>
      <c r="B67" s="16"/>
      <c r="C67" s="14"/>
      <c r="D67" s="89"/>
      <c r="E67" s="89"/>
      <c r="F67" s="89"/>
      <c r="G67" s="89"/>
      <c r="H67" s="89"/>
      <c r="I67" s="89"/>
      <c r="J67" s="89"/>
      <c r="K67" s="89"/>
      <c r="L67" s="89"/>
      <c r="M67" s="89"/>
      <c r="N67" s="89"/>
      <c r="O67" s="89"/>
      <c r="P67" s="90"/>
      <c r="Q67" s="90"/>
      <c r="R67" s="90"/>
    </row>
    <row r="68" spans="1:19" ht="19.5" customHeight="1">
      <c r="A68" s="458" t="s">
        <v>60</v>
      </c>
      <c r="B68" s="393" t="s">
        <v>154</v>
      </c>
      <c r="C68" s="393"/>
      <c r="D68" s="393"/>
      <c r="E68" s="393"/>
      <c r="F68" s="393"/>
      <c r="G68" s="393"/>
      <c r="H68" s="393"/>
      <c r="I68" s="393"/>
      <c r="J68" s="393"/>
      <c r="K68" s="393"/>
      <c r="L68" s="393"/>
      <c r="M68" s="393"/>
      <c r="N68" s="393"/>
      <c r="O68" s="393"/>
      <c r="P68" s="393"/>
      <c r="Q68" s="393"/>
      <c r="R68" s="393"/>
    </row>
    <row r="69" spans="1:19" ht="9" customHeight="1" thickBot="1">
      <c r="A69" s="458"/>
      <c r="B69" s="108"/>
      <c r="C69" s="108"/>
      <c r="D69" s="108"/>
      <c r="E69" s="108"/>
      <c r="F69" s="108"/>
      <c r="G69" s="108"/>
      <c r="H69" s="108"/>
      <c r="I69" s="108"/>
      <c r="J69" s="108"/>
      <c r="K69" s="108"/>
      <c r="L69" s="108"/>
      <c r="M69" s="108"/>
      <c r="N69" s="108"/>
      <c r="O69" s="108"/>
      <c r="P69" s="108"/>
      <c r="Q69" s="108"/>
      <c r="R69" s="108"/>
    </row>
    <row r="70" spans="1:19" ht="17.25" customHeight="1" thickTop="1">
      <c r="A70" s="458"/>
      <c r="B70" s="118">
        <v>1</v>
      </c>
      <c r="C70" s="404"/>
      <c r="D70" s="404"/>
      <c r="E70" s="404"/>
      <c r="F70" s="404"/>
      <c r="G70" s="404"/>
      <c r="H70" s="404"/>
      <c r="I70" s="404"/>
      <c r="J70" s="404"/>
      <c r="K70" s="404"/>
      <c r="L70" s="404"/>
      <c r="M70" s="404"/>
      <c r="N70" s="404"/>
      <c r="O70" s="404"/>
      <c r="P70" s="404"/>
      <c r="Q70" s="404"/>
      <c r="R70" s="405"/>
    </row>
    <row r="71" spans="1:19" ht="17.25" customHeight="1">
      <c r="A71" s="458"/>
      <c r="B71" s="119">
        <v>2</v>
      </c>
      <c r="C71" s="386"/>
      <c r="D71" s="386"/>
      <c r="E71" s="386"/>
      <c r="F71" s="386"/>
      <c r="G71" s="386"/>
      <c r="H71" s="386"/>
      <c r="I71" s="386"/>
      <c r="J71" s="386"/>
      <c r="K71" s="386"/>
      <c r="L71" s="386"/>
      <c r="M71" s="386"/>
      <c r="N71" s="386"/>
      <c r="O71" s="386"/>
      <c r="P71" s="386"/>
      <c r="Q71" s="386"/>
      <c r="R71" s="387"/>
    </row>
    <row r="72" spans="1:19" ht="15.75" customHeight="1">
      <c r="A72" s="458"/>
      <c r="B72" s="119">
        <v>3</v>
      </c>
      <c r="C72" s="386"/>
      <c r="D72" s="386"/>
      <c r="E72" s="386"/>
      <c r="F72" s="386"/>
      <c r="G72" s="386"/>
      <c r="H72" s="386"/>
      <c r="I72" s="386"/>
      <c r="J72" s="386"/>
      <c r="K72" s="386"/>
      <c r="L72" s="386"/>
      <c r="M72" s="386"/>
      <c r="N72" s="386"/>
      <c r="O72" s="386"/>
      <c r="P72" s="386"/>
      <c r="Q72" s="386"/>
      <c r="R72" s="387"/>
    </row>
    <row r="73" spans="1:19" ht="20.100000000000001" customHeight="1" thickBot="1">
      <c r="A73" s="458"/>
      <c r="B73" s="120">
        <v>4</v>
      </c>
      <c r="C73" s="459"/>
      <c r="D73" s="459"/>
      <c r="E73" s="459"/>
      <c r="F73" s="459"/>
      <c r="G73" s="459"/>
      <c r="H73" s="459"/>
      <c r="I73" s="459"/>
      <c r="J73" s="459"/>
      <c r="K73" s="459"/>
      <c r="L73" s="459"/>
      <c r="M73" s="459"/>
      <c r="N73" s="459"/>
      <c r="O73" s="459"/>
      <c r="P73" s="459"/>
      <c r="Q73" s="459"/>
      <c r="R73" s="460"/>
    </row>
    <row r="74" spans="1:19" ht="20.100000000000001" customHeight="1" thickTop="1">
      <c r="A74" s="22"/>
      <c r="B74" s="22"/>
      <c r="C74" s="22"/>
      <c r="D74" s="22"/>
      <c r="E74" s="22"/>
      <c r="F74" s="22"/>
      <c r="G74" s="22"/>
      <c r="H74" s="22"/>
      <c r="I74" s="22"/>
      <c r="J74" s="22"/>
      <c r="K74" s="22"/>
      <c r="L74" s="22"/>
      <c r="M74" s="22"/>
      <c r="N74" s="22"/>
      <c r="O74" s="22"/>
      <c r="P74" s="22"/>
      <c r="Q74" s="22"/>
      <c r="R74" s="22"/>
    </row>
    <row r="75" spans="1:19" ht="20.100000000000001" customHeight="1">
      <c r="D75" s="1"/>
      <c r="E75" s="1"/>
      <c r="F75" s="1"/>
      <c r="G75" s="1"/>
      <c r="H75" s="1"/>
      <c r="I75" s="1"/>
      <c r="J75" s="1"/>
      <c r="K75" s="1"/>
      <c r="L75" s="1"/>
      <c r="M75" s="1"/>
      <c r="N75" s="1"/>
      <c r="O75" s="1"/>
      <c r="P75" s="1"/>
      <c r="Q75" s="1"/>
      <c r="R75" s="1"/>
    </row>
    <row r="76" spans="1:19" ht="20.100000000000001" customHeight="1">
      <c r="D76" s="1"/>
      <c r="E76" s="1"/>
      <c r="F76" s="1"/>
      <c r="G76" s="1"/>
      <c r="H76" s="1"/>
      <c r="I76" s="1"/>
      <c r="J76" s="1"/>
      <c r="K76" s="1"/>
      <c r="L76" s="1"/>
      <c r="M76" s="1"/>
      <c r="N76" s="1"/>
      <c r="O76" s="1"/>
      <c r="P76" s="1"/>
      <c r="Q76" s="1"/>
      <c r="R76" s="1"/>
    </row>
    <row r="77" spans="1:19" ht="20.100000000000001" customHeight="1">
      <c r="D77" s="1"/>
      <c r="E77" s="1"/>
      <c r="F77" s="1"/>
      <c r="G77" s="1"/>
      <c r="H77" s="1"/>
      <c r="I77" s="1"/>
      <c r="J77" s="1"/>
      <c r="K77" s="1"/>
      <c r="L77" s="1"/>
      <c r="M77" s="1"/>
      <c r="N77" s="1"/>
      <c r="O77" s="1"/>
      <c r="P77" s="1"/>
      <c r="Q77" s="1"/>
      <c r="R77" s="1"/>
    </row>
    <row r="78" spans="1:19" ht="20.100000000000001" customHeight="1">
      <c r="D78" s="1"/>
      <c r="E78" s="1"/>
      <c r="F78" s="1"/>
      <c r="G78" s="1"/>
      <c r="H78" s="1"/>
      <c r="I78" s="1"/>
      <c r="J78" s="1"/>
      <c r="K78" s="1"/>
      <c r="L78" s="1"/>
      <c r="M78" s="1"/>
      <c r="N78" s="1"/>
      <c r="O78" s="1"/>
      <c r="P78" s="1"/>
      <c r="Q78" s="1"/>
      <c r="R78" s="1"/>
    </row>
    <row r="79" spans="1:19" ht="20.100000000000001" customHeight="1">
      <c r="D79" s="1"/>
      <c r="E79" s="1"/>
      <c r="F79" s="1"/>
      <c r="G79" s="1"/>
      <c r="H79" s="1"/>
      <c r="I79" s="1"/>
      <c r="J79" s="1"/>
      <c r="K79" s="1"/>
      <c r="L79" s="1"/>
      <c r="M79" s="1"/>
      <c r="N79" s="1"/>
      <c r="O79" s="1"/>
      <c r="P79" s="1"/>
      <c r="Q79" s="1"/>
      <c r="R79" s="1"/>
    </row>
    <row r="80" spans="1:19" ht="20.100000000000001" customHeight="1">
      <c r="D80" s="1"/>
      <c r="E80" s="1"/>
      <c r="F80" s="1"/>
      <c r="G80" s="1"/>
      <c r="H80" s="1"/>
      <c r="I80" s="1"/>
      <c r="J80" s="1"/>
      <c r="K80" s="1"/>
      <c r="L80" s="1"/>
      <c r="M80" s="1"/>
      <c r="N80" s="1"/>
      <c r="O80" s="1"/>
      <c r="P80" s="1"/>
      <c r="Q80" s="1"/>
      <c r="R80" s="1"/>
    </row>
    <row r="81" spans="4:18" ht="20.100000000000001" customHeight="1">
      <c r="D81" s="1"/>
      <c r="E81" s="1"/>
      <c r="F81" s="1"/>
      <c r="G81" s="1"/>
      <c r="H81" s="1"/>
      <c r="I81" s="1"/>
      <c r="J81" s="1"/>
      <c r="K81" s="1"/>
      <c r="L81" s="1"/>
      <c r="M81" s="1"/>
      <c r="N81" s="1"/>
      <c r="O81" s="1"/>
      <c r="P81" s="1"/>
      <c r="Q81" s="1"/>
      <c r="R81" s="1"/>
    </row>
    <row r="82" spans="4:18" ht="24.75" customHeight="1">
      <c r="D82" s="1"/>
      <c r="E82" s="1"/>
      <c r="F82" s="1"/>
      <c r="G82" s="1"/>
      <c r="H82" s="1"/>
      <c r="I82" s="1"/>
      <c r="J82" s="1"/>
      <c r="K82" s="1"/>
      <c r="L82" s="1"/>
      <c r="M82" s="1"/>
      <c r="N82" s="1"/>
      <c r="O82" s="1"/>
      <c r="P82" s="1"/>
      <c r="Q82" s="1"/>
      <c r="R82" s="1"/>
    </row>
  </sheetData>
  <sheetProtection password="CF72" sheet="1" objects="1" scenarios="1" selectLockedCells="1"/>
  <protectedRanges>
    <protectedRange password="CEFB" sqref="P66:Q66 P22:R28 P11:P14 D15:R19" name="Range1"/>
  </protectedRanges>
  <customSheetViews>
    <customSheetView guid="{8ABD9D54-21A4-4CFF-A016-54BF8C38610B}" scale="70" showPageBreaks="1" printArea="1" view="pageBreakPreview">
      <selection activeCell="O5" sqref="C5:Q8"/>
      <pageMargins left="0.19685039370078741" right="0.39370078740157483" top="0.78740157480314965" bottom="0.27559055118110237" header="0" footer="3.937007874015748E-2"/>
      <printOptions horizontalCentered="1"/>
      <pageSetup paperSize="9" scale="58" fitToHeight="5" orientation="portrait" r:id="rId1"/>
      <headerFooter>
        <oddHeader>&amp;C&amp;"B Titr,Bold"&amp;22&amp;K002060برنامه مدیریت منابع و مصارف سدهای بزرگ مخزنی کشور&amp;20&amp;KFF0000&amp;18فرم شماره 3(عملكرد بهره برداري)</oddHeader>
        <oddFooter>&amp;L&amp;"B Traffic,Bold"&amp;10دفتر بهره برداري از تاسيسات تامين آب&amp;C&amp;"B Traffic,Bold"&amp;10معاونت حفاظت و بهره برداري&amp;R&amp;"B Traffic,Bold"&amp;10شركت مديريت منابع آب ايران</oddFooter>
      </headerFooter>
    </customSheetView>
  </customSheetViews>
  <mergeCells count="110">
    <mergeCell ref="B1:R1"/>
    <mergeCell ref="A38:A63"/>
    <mergeCell ref="A65:A66"/>
    <mergeCell ref="B36:C36"/>
    <mergeCell ref="P36:R36"/>
    <mergeCell ref="A30:A36"/>
    <mergeCell ref="A68:A73"/>
    <mergeCell ref="C73:R73"/>
    <mergeCell ref="A8:A13"/>
    <mergeCell ref="A1:A6"/>
    <mergeCell ref="A15:A19"/>
    <mergeCell ref="A22:A28"/>
    <mergeCell ref="P5:R5"/>
    <mergeCell ref="P6:R6"/>
    <mergeCell ref="N5:O5"/>
    <mergeCell ref="N6:O6"/>
    <mergeCell ref="B8:R8"/>
    <mergeCell ref="D5:F5"/>
    <mergeCell ref="B5:C5"/>
    <mergeCell ref="M4:O4"/>
    <mergeCell ref="D6:F6"/>
    <mergeCell ref="G6:I6"/>
    <mergeCell ref="J6:L6"/>
    <mergeCell ref="B6:C6"/>
    <mergeCell ref="B4:C4"/>
    <mergeCell ref="G3:I3"/>
    <mergeCell ref="G4:I4"/>
    <mergeCell ref="B31:C31"/>
    <mergeCell ref="J4:L4"/>
    <mergeCell ref="B30:C30"/>
    <mergeCell ref="P30:R30"/>
    <mergeCell ref="B3:C3"/>
    <mergeCell ref="J3:L3"/>
    <mergeCell ref="J5:L5"/>
    <mergeCell ref="M3:O3"/>
    <mergeCell ref="G5:I5"/>
    <mergeCell ref="P19:R19"/>
    <mergeCell ref="P22:R22"/>
    <mergeCell ref="P28:R28"/>
    <mergeCell ref="P15:R15"/>
    <mergeCell ref="P17:R17"/>
    <mergeCell ref="P24:R24"/>
    <mergeCell ref="B22:B23"/>
    <mergeCell ref="B24:B25"/>
    <mergeCell ref="B27:B28"/>
    <mergeCell ref="P27:R27"/>
    <mergeCell ref="B26:C26"/>
    <mergeCell ref="P16:R16"/>
    <mergeCell ref="D50:E50"/>
    <mergeCell ref="D57:E57"/>
    <mergeCell ref="C70:R70"/>
    <mergeCell ref="B50:C50"/>
    <mergeCell ref="P34:R34"/>
    <mergeCell ref="B34:C34"/>
    <mergeCell ref="D40:E40"/>
    <mergeCell ref="D41:E41"/>
    <mergeCell ref="B35:C35"/>
    <mergeCell ref="B38:R38"/>
    <mergeCell ref="P35:R35"/>
    <mergeCell ref="B53:C55"/>
    <mergeCell ref="D43:E43"/>
    <mergeCell ref="D44:E44"/>
    <mergeCell ref="B46:R46"/>
    <mergeCell ref="B41:C43"/>
    <mergeCell ref="B44:C44"/>
    <mergeCell ref="B47:C49"/>
    <mergeCell ref="D47:E47"/>
    <mergeCell ref="D49:E49"/>
    <mergeCell ref="D45:E45"/>
    <mergeCell ref="D42:E42"/>
    <mergeCell ref="D48:E48"/>
    <mergeCell ref="C72:R72"/>
    <mergeCell ref="B62:C62"/>
    <mergeCell ref="D62:E62"/>
    <mergeCell ref="C71:R71"/>
    <mergeCell ref="D51:E51"/>
    <mergeCell ref="B68:R68"/>
    <mergeCell ref="D63:E63"/>
    <mergeCell ref="B65:E65"/>
    <mergeCell ref="B59:C61"/>
    <mergeCell ref="D59:E59"/>
    <mergeCell ref="D61:E61"/>
    <mergeCell ref="D55:E55"/>
    <mergeCell ref="B66:E66"/>
    <mergeCell ref="D56:E56"/>
    <mergeCell ref="D53:E53"/>
    <mergeCell ref="B56:C56"/>
    <mergeCell ref="D54:E54"/>
    <mergeCell ref="D60:E60"/>
    <mergeCell ref="P32:R32"/>
    <mergeCell ref="B33:C33"/>
    <mergeCell ref="B13:C13"/>
    <mergeCell ref="P31:R31"/>
    <mergeCell ref="B40:C40"/>
    <mergeCell ref="P33:R33"/>
    <mergeCell ref="B10:C10"/>
    <mergeCell ref="P23:R23"/>
    <mergeCell ref="P25:R25"/>
    <mergeCell ref="B11:C11"/>
    <mergeCell ref="B12:C12"/>
    <mergeCell ref="P12:R12"/>
    <mergeCell ref="P13:R13"/>
    <mergeCell ref="P10:R10"/>
    <mergeCell ref="P11:R11"/>
    <mergeCell ref="B15:B19"/>
    <mergeCell ref="B21:C21"/>
    <mergeCell ref="P21:R21"/>
    <mergeCell ref="B32:C32"/>
    <mergeCell ref="P18:R18"/>
    <mergeCell ref="P26:R26"/>
  </mergeCells>
  <printOptions horizontalCentered="1"/>
  <pageMargins left="0.196850393700787" right="0.39370078740157499" top="0.78740157480314998" bottom="0.27559055118110198" header="0" footer="3.9370078740157501E-2"/>
  <pageSetup paperSize="9" scale="55" fitToHeight="5" orientation="portrait" r:id="rId2"/>
  <headerFooter>
    <oddHeader>&amp;C&amp;"B Sina,Bold"&amp;26&amp;Y&amp;K002060برنامه مدیریت منابع و مصارف سدهای بزرگ مخزنی کشور&amp;"B Titr,Bold"&amp;16&amp;Y&amp;KFF0000فرم شماره 3(عملكرد بهره برداري برنامه سال آبي 96-95)</oddHeader>
    <oddFooter>&amp;L&amp;"B Yekan,Regular"دفتر بهره برداري از تاسيسات تامين آب&amp;C&amp;"B Yekan,Regular"معاونت حفاظت و بهره برداري&amp;R&amp;"B Yekan,Regular"شركت مديريت منابع آب ايران</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U87"/>
  <sheetViews>
    <sheetView rightToLeft="1" view="pageBreakPreview" topLeftCell="A25" zoomScale="85" zoomScaleNormal="85" zoomScaleSheetLayoutView="85" zoomScalePageLayoutView="70" workbookViewId="0">
      <selection activeCell="I40" sqref="I40"/>
    </sheetView>
  </sheetViews>
  <sheetFormatPr defaultColWidth="6.42578125" defaultRowHeight="24.75" customHeight="1"/>
  <cols>
    <col min="1" max="1" width="6.42578125" style="1"/>
    <col min="2" max="2" width="8.28515625" style="1" customWidth="1"/>
    <col min="3" max="3" width="14.42578125" style="1" customWidth="1"/>
    <col min="4" max="4" width="10.140625" style="1" customWidth="1"/>
    <col min="5" max="16" width="8.28515625" style="4" customWidth="1"/>
    <col min="17" max="18" width="6.5703125" style="4" customWidth="1"/>
    <col min="19" max="19" width="8.28515625" style="4" customWidth="1"/>
    <col min="20" max="16384" width="6.42578125" style="1"/>
  </cols>
  <sheetData>
    <row r="1" spans="1:20" ht="26.25" customHeight="1">
      <c r="A1" s="461" t="s">
        <v>427</v>
      </c>
      <c r="B1" s="593" t="s">
        <v>450</v>
      </c>
      <c r="C1" s="593"/>
      <c r="D1" s="593"/>
      <c r="E1" s="593"/>
      <c r="F1" s="593"/>
      <c r="G1" s="593"/>
      <c r="H1" s="593"/>
      <c r="I1" s="593"/>
      <c r="J1" s="593"/>
      <c r="K1" s="593"/>
      <c r="L1" s="593"/>
      <c r="M1" s="593"/>
      <c r="N1" s="593"/>
      <c r="O1" s="593"/>
      <c r="P1" s="593"/>
      <c r="Q1" s="593"/>
      <c r="R1" s="593"/>
      <c r="S1" s="593"/>
      <c r="T1" s="2"/>
    </row>
    <row r="2" spans="1:20" ht="5.25" customHeight="1" thickBot="1">
      <c r="A2" s="461"/>
      <c r="B2" s="115"/>
      <c r="C2" s="115"/>
      <c r="D2" s="115"/>
      <c r="E2" s="115"/>
      <c r="F2" s="115"/>
      <c r="G2" s="115"/>
      <c r="H2" s="115"/>
      <c r="I2" s="115"/>
      <c r="J2" s="115"/>
      <c r="K2" s="115"/>
      <c r="L2" s="115"/>
      <c r="M2" s="115"/>
      <c r="N2" s="115"/>
      <c r="O2" s="115"/>
      <c r="P2" s="115"/>
      <c r="Q2" s="115"/>
      <c r="R2" s="115"/>
      <c r="S2" s="115"/>
      <c r="T2" s="2"/>
    </row>
    <row r="3" spans="1:20" ht="36" customHeight="1" thickTop="1">
      <c r="A3" s="461"/>
      <c r="B3" s="595" t="s">
        <v>562</v>
      </c>
      <c r="C3" s="596"/>
      <c r="D3" s="148" t="s">
        <v>424</v>
      </c>
      <c r="E3" s="148" t="s">
        <v>425</v>
      </c>
      <c r="F3" s="148" t="s">
        <v>439</v>
      </c>
      <c r="G3" s="597" t="s">
        <v>422</v>
      </c>
      <c r="H3" s="597"/>
      <c r="I3" s="597"/>
      <c r="J3" s="597" t="s">
        <v>417</v>
      </c>
      <c r="K3" s="597"/>
      <c r="L3" s="597"/>
      <c r="M3" s="597" t="s">
        <v>444</v>
      </c>
      <c r="N3" s="597"/>
      <c r="O3" s="597"/>
      <c r="P3" s="567" t="s">
        <v>467</v>
      </c>
      <c r="Q3" s="568"/>
      <c r="R3" s="154" t="s">
        <v>433</v>
      </c>
      <c r="S3" s="152" t="s">
        <v>434</v>
      </c>
      <c r="T3" s="2"/>
    </row>
    <row r="4" spans="1:20" ht="28.5" customHeight="1">
      <c r="A4" s="461"/>
      <c r="B4" s="414">
        <f>'فرم 1'!E17</f>
        <v>0</v>
      </c>
      <c r="C4" s="415"/>
      <c r="D4" s="187">
        <f>'فرم 1'!Q26</f>
        <v>0</v>
      </c>
      <c r="E4" s="187">
        <f>'فرم 1'!Q27</f>
        <v>0</v>
      </c>
      <c r="F4" s="188" t="str">
        <f>IF(NOT(ISBLANK('فرم 1'!E21)),'فرم 1'!D21,IF(NOT(ISBLANK('فرم 1'!G21)),'فرم 1'!F21,"رجوع به فرم يك"))</f>
        <v>رجوع به فرم يك</v>
      </c>
      <c r="G4" s="419">
        <f>'فرم 1'!M14</f>
        <v>0</v>
      </c>
      <c r="H4" s="419"/>
      <c r="I4" s="419"/>
      <c r="J4" s="420">
        <f>'فرم 1'!N7</f>
        <v>0</v>
      </c>
      <c r="K4" s="415"/>
      <c r="L4" s="415"/>
      <c r="M4" s="420">
        <f>'فرم 1'!N10</f>
        <v>0</v>
      </c>
      <c r="N4" s="415"/>
      <c r="O4" s="415"/>
      <c r="P4" s="569">
        <f>'فرم 1'!J2</f>
        <v>0</v>
      </c>
      <c r="Q4" s="570"/>
      <c r="R4" s="226">
        <f>'فرم 1'!E18</f>
        <v>0</v>
      </c>
      <c r="S4" s="227">
        <f>'فرم 1'!E19</f>
        <v>0</v>
      </c>
      <c r="T4" s="2"/>
    </row>
    <row r="5" spans="1:20" ht="24.4" customHeight="1">
      <c r="A5" s="461"/>
      <c r="B5" s="598" t="s">
        <v>438</v>
      </c>
      <c r="C5" s="599"/>
      <c r="D5" s="469" t="s">
        <v>419</v>
      </c>
      <c r="E5" s="469"/>
      <c r="F5" s="469"/>
      <c r="G5" s="428" t="s">
        <v>420</v>
      </c>
      <c r="H5" s="428"/>
      <c r="I5" s="428"/>
      <c r="J5" s="428" t="s">
        <v>418</v>
      </c>
      <c r="K5" s="428"/>
      <c r="L5" s="428"/>
      <c r="M5" s="153" t="s">
        <v>426</v>
      </c>
      <c r="N5" s="428" t="s">
        <v>421</v>
      </c>
      <c r="O5" s="428"/>
      <c r="P5" s="462" t="s">
        <v>423</v>
      </c>
      <c r="Q5" s="462"/>
      <c r="R5" s="462"/>
      <c r="S5" s="463"/>
      <c r="T5" s="2"/>
    </row>
    <row r="6" spans="1:20" ht="24.4" customHeight="1" thickBot="1">
      <c r="A6" s="461"/>
      <c r="B6" s="594">
        <f>'فرم 1'!Q35</f>
        <v>0</v>
      </c>
      <c r="C6" s="473"/>
      <c r="D6" s="472">
        <f>'فرم 1'!N9</f>
        <v>0</v>
      </c>
      <c r="E6" s="473"/>
      <c r="F6" s="473"/>
      <c r="G6" s="472">
        <f>'فرم 1'!N11</f>
        <v>0</v>
      </c>
      <c r="H6" s="473"/>
      <c r="I6" s="473"/>
      <c r="J6" s="472">
        <f>'فرم 1'!N8</f>
        <v>0</v>
      </c>
      <c r="K6" s="473"/>
      <c r="L6" s="473"/>
      <c r="M6" s="189">
        <f>'فرم 1'!D12</f>
        <v>0</v>
      </c>
      <c r="N6" s="473">
        <f>'فرم 1'!N12</f>
        <v>0</v>
      </c>
      <c r="O6" s="473"/>
      <c r="P6" s="571" t="str">
        <f>IF(NOT(ISBLANK('فرم 1'!E30)),'فرم 1'!D30,IF(NOT(ISBLANK('فرم 1'!G30)),'فرم 1'!F30,IF(NOT(ISBLANK('فرم 1'!I30)),'فرم 1'!H30,IF(NOT(ISBLANK('فرم 1'!K30)),'فرم 1'!J30,IF(NOT(ISBLANK('فرم 1'!M30)),'فرم 1'!L30,IF(NOT(ISBLANK('فرم 1'!O30)),'فرم 1'!N30,IF(NOT(ISBLANK('فرم 1'!Q30)),'فرم 1'!P30,"رجوع به فرم يك")))))))</f>
        <v>رجوع به فرم يك</v>
      </c>
      <c r="Q6" s="571"/>
      <c r="R6" s="571"/>
      <c r="S6" s="572"/>
      <c r="T6" s="2"/>
    </row>
    <row r="7" spans="1:20" ht="6.75" customHeight="1" thickTop="1">
      <c r="A7" s="8"/>
      <c r="B7" s="83"/>
      <c r="C7" s="83"/>
      <c r="D7" s="84"/>
      <c r="E7" s="84"/>
      <c r="F7" s="84"/>
      <c r="G7" s="84"/>
      <c r="H7" s="84"/>
      <c r="I7" s="84"/>
      <c r="J7" s="84"/>
      <c r="K7" s="84"/>
      <c r="L7" s="84"/>
      <c r="M7" s="8"/>
      <c r="N7" s="82"/>
      <c r="O7" s="82"/>
      <c r="P7" s="85"/>
      <c r="Q7" s="85"/>
      <c r="R7" s="85"/>
      <c r="S7" s="85"/>
      <c r="T7" s="2"/>
    </row>
    <row r="8" spans="1:20" ht="18.75" customHeight="1">
      <c r="A8" s="458" t="s">
        <v>158</v>
      </c>
      <c r="B8" s="593" t="s">
        <v>449</v>
      </c>
      <c r="C8" s="593"/>
      <c r="D8" s="593"/>
      <c r="E8" s="593"/>
      <c r="F8" s="593"/>
      <c r="G8" s="593"/>
      <c r="H8" s="593"/>
      <c r="I8" s="593"/>
      <c r="J8" s="593"/>
      <c r="K8" s="593"/>
      <c r="L8" s="593"/>
      <c r="M8" s="593"/>
      <c r="N8" s="593"/>
      <c r="O8" s="593"/>
      <c r="P8" s="593"/>
      <c r="Q8" s="593"/>
      <c r="R8" s="593"/>
      <c r="S8" s="593"/>
      <c r="T8" s="2"/>
    </row>
    <row r="9" spans="1:20" ht="12.75" customHeight="1" thickBot="1">
      <c r="A9" s="458"/>
      <c r="B9" s="115"/>
      <c r="C9" s="115"/>
      <c r="D9" s="115"/>
      <c r="E9" s="115"/>
      <c r="F9" s="115"/>
      <c r="G9" s="115"/>
      <c r="H9" s="115"/>
      <c r="I9" s="115"/>
      <c r="J9" s="115"/>
      <c r="K9" s="115"/>
      <c r="L9" s="115"/>
      <c r="M9" s="115"/>
      <c r="N9" s="115"/>
      <c r="O9" s="115"/>
      <c r="P9" s="115"/>
      <c r="Q9" s="115"/>
      <c r="R9" s="115"/>
      <c r="S9" s="115"/>
      <c r="T9" s="2"/>
    </row>
    <row r="10" spans="1:20" ht="24.4" customHeight="1" thickTop="1">
      <c r="A10" s="458"/>
      <c r="B10" s="359" t="s">
        <v>28</v>
      </c>
      <c r="C10" s="360"/>
      <c r="D10" s="105" t="s">
        <v>168</v>
      </c>
      <c r="E10" s="106" t="s">
        <v>7</v>
      </c>
      <c r="F10" s="106" t="s">
        <v>8</v>
      </c>
      <c r="G10" s="106" t="s">
        <v>9</v>
      </c>
      <c r="H10" s="106" t="s">
        <v>10</v>
      </c>
      <c r="I10" s="106" t="s">
        <v>11</v>
      </c>
      <c r="J10" s="106" t="s">
        <v>12</v>
      </c>
      <c r="K10" s="106" t="s">
        <v>13</v>
      </c>
      <c r="L10" s="106" t="s">
        <v>14</v>
      </c>
      <c r="M10" s="106" t="s">
        <v>15</v>
      </c>
      <c r="N10" s="106" t="s">
        <v>4</v>
      </c>
      <c r="O10" s="106" t="s">
        <v>5</v>
      </c>
      <c r="P10" s="106" t="s">
        <v>6</v>
      </c>
      <c r="Q10" s="371" t="s">
        <v>18</v>
      </c>
      <c r="R10" s="371"/>
      <c r="S10" s="372"/>
      <c r="T10" s="2"/>
    </row>
    <row r="11" spans="1:20" ht="24.4" customHeight="1">
      <c r="A11" s="458"/>
      <c r="B11" s="483" t="s">
        <v>191</v>
      </c>
      <c r="C11" s="484"/>
      <c r="D11" s="484"/>
      <c r="E11" s="298"/>
      <c r="F11" s="298"/>
      <c r="G11" s="298"/>
      <c r="H11" s="298"/>
      <c r="I11" s="298"/>
      <c r="J11" s="298"/>
      <c r="K11" s="298"/>
      <c r="L11" s="298"/>
      <c r="M11" s="298"/>
      <c r="N11" s="298"/>
      <c r="O11" s="298"/>
      <c r="P11" s="298"/>
      <c r="Q11" s="502">
        <f>SUM(E11:P11)</f>
        <v>0</v>
      </c>
      <c r="R11" s="503"/>
      <c r="S11" s="504"/>
      <c r="T11" s="2"/>
    </row>
    <row r="12" spans="1:20" ht="24.4" customHeight="1">
      <c r="A12" s="458"/>
      <c r="B12" s="483" t="s">
        <v>169</v>
      </c>
      <c r="C12" s="484"/>
      <c r="D12" s="484"/>
      <c r="E12" s="298"/>
      <c r="F12" s="298"/>
      <c r="G12" s="298"/>
      <c r="H12" s="298"/>
      <c r="I12" s="298"/>
      <c r="J12" s="298"/>
      <c r="K12" s="298"/>
      <c r="L12" s="298"/>
      <c r="M12" s="298"/>
      <c r="N12" s="298"/>
      <c r="O12" s="298"/>
      <c r="P12" s="298"/>
      <c r="Q12" s="502">
        <f t="shared" ref="Q12:Q20" si="0">SUM(E12:P12)</f>
        <v>0</v>
      </c>
      <c r="R12" s="503"/>
      <c r="S12" s="504"/>
      <c r="T12" s="2"/>
    </row>
    <row r="13" spans="1:20" ht="24.4" customHeight="1" thickBot="1">
      <c r="A13" s="458"/>
      <c r="B13" s="587" t="s">
        <v>192</v>
      </c>
      <c r="C13" s="588"/>
      <c r="D13" s="588"/>
      <c r="E13" s="250">
        <f>SUM(E11:E12)</f>
        <v>0</v>
      </c>
      <c r="F13" s="250">
        <f t="shared" ref="F13:P13" si="1">SUM(F11:F12)</f>
        <v>0</v>
      </c>
      <c r="G13" s="250">
        <f t="shared" si="1"/>
        <v>0</v>
      </c>
      <c r="H13" s="250">
        <f t="shared" si="1"/>
        <v>0</v>
      </c>
      <c r="I13" s="250">
        <f t="shared" si="1"/>
        <v>0</v>
      </c>
      <c r="J13" s="250">
        <f t="shared" si="1"/>
        <v>0</v>
      </c>
      <c r="K13" s="250">
        <f t="shared" si="1"/>
        <v>0</v>
      </c>
      <c r="L13" s="250">
        <f t="shared" si="1"/>
        <v>0</v>
      </c>
      <c r="M13" s="250">
        <f t="shared" si="1"/>
        <v>0</v>
      </c>
      <c r="N13" s="250">
        <f t="shared" si="1"/>
        <v>0</v>
      </c>
      <c r="O13" s="250">
        <f t="shared" si="1"/>
        <v>0</v>
      </c>
      <c r="P13" s="250">
        <f t="shared" si="1"/>
        <v>0</v>
      </c>
      <c r="Q13" s="368">
        <f t="shared" si="0"/>
        <v>0</v>
      </c>
      <c r="R13" s="369"/>
      <c r="S13" s="370"/>
      <c r="T13" s="2"/>
    </row>
    <row r="14" spans="1:20" ht="9.75" customHeight="1" thickTop="1" thickBot="1">
      <c r="A14" s="8"/>
      <c r="B14" s="99"/>
      <c r="C14" s="99"/>
      <c r="D14" s="99"/>
      <c r="E14" s="25"/>
      <c r="F14" s="25"/>
      <c r="G14" s="25"/>
      <c r="H14" s="25"/>
      <c r="I14" s="25"/>
      <c r="J14" s="25"/>
      <c r="K14" s="25"/>
      <c r="L14" s="25"/>
      <c r="M14" s="25"/>
      <c r="N14" s="25"/>
      <c r="O14" s="25"/>
      <c r="P14" s="25"/>
      <c r="Q14" s="12"/>
      <c r="R14" s="11"/>
      <c r="S14" s="11"/>
      <c r="T14" s="2"/>
    </row>
    <row r="15" spans="1:20" ht="22.7" customHeight="1" thickTop="1">
      <c r="A15" s="458" t="s">
        <v>428</v>
      </c>
      <c r="B15" s="486" t="s">
        <v>63</v>
      </c>
      <c r="C15" s="508" t="s">
        <v>0</v>
      </c>
      <c r="D15" s="508"/>
      <c r="E15" s="251">
        <f t="shared" ref="E15:P15" si="2">SUM(G38,G44,G50,G56)</f>
        <v>0</v>
      </c>
      <c r="F15" s="252">
        <f t="shared" si="2"/>
        <v>0</v>
      </c>
      <c r="G15" s="252">
        <f t="shared" si="2"/>
        <v>0</v>
      </c>
      <c r="H15" s="252">
        <f t="shared" si="2"/>
        <v>0</v>
      </c>
      <c r="I15" s="252">
        <f t="shared" si="2"/>
        <v>0</v>
      </c>
      <c r="J15" s="252">
        <f t="shared" si="2"/>
        <v>0</v>
      </c>
      <c r="K15" s="252">
        <f t="shared" si="2"/>
        <v>0</v>
      </c>
      <c r="L15" s="252">
        <f t="shared" si="2"/>
        <v>0</v>
      </c>
      <c r="M15" s="252">
        <f t="shared" si="2"/>
        <v>0</v>
      </c>
      <c r="N15" s="252">
        <f t="shared" si="2"/>
        <v>0</v>
      </c>
      <c r="O15" s="252">
        <f t="shared" si="2"/>
        <v>0</v>
      </c>
      <c r="P15" s="252">
        <f t="shared" si="2"/>
        <v>0</v>
      </c>
      <c r="Q15" s="534">
        <f t="shared" si="0"/>
        <v>0</v>
      </c>
      <c r="R15" s="535"/>
      <c r="S15" s="536"/>
      <c r="T15" s="2"/>
    </row>
    <row r="16" spans="1:20" ht="22.7" customHeight="1">
      <c r="A16" s="458"/>
      <c r="B16" s="487"/>
      <c r="C16" s="490" t="s">
        <v>499</v>
      </c>
      <c r="D16" s="490"/>
      <c r="E16" s="253">
        <f>SUM(G39,G45,G51,G57)</f>
        <v>0</v>
      </c>
      <c r="F16" s="253">
        <f t="shared" ref="F16:P16" si="3">SUM(H39,H45,H51,H57)</f>
        <v>0</v>
      </c>
      <c r="G16" s="253">
        <f t="shared" si="3"/>
        <v>0</v>
      </c>
      <c r="H16" s="253">
        <f t="shared" si="3"/>
        <v>0</v>
      </c>
      <c r="I16" s="253">
        <f t="shared" si="3"/>
        <v>0</v>
      </c>
      <c r="J16" s="253">
        <f t="shared" si="3"/>
        <v>0</v>
      </c>
      <c r="K16" s="253">
        <f t="shared" si="3"/>
        <v>0</v>
      </c>
      <c r="L16" s="253">
        <f t="shared" si="3"/>
        <v>0</v>
      </c>
      <c r="M16" s="253">
        <f t="shared" si="3"/>
        <v>0</v>
      </c>
      <c r="N16" s="253">
        <f t="shared" si="3"/>
        <v>0</v>
      </c>
      <c r="O16" s="253">
        <f t="shared" si="3"/>
        <v>0</v>
      </c>
      <c r="P16" s="253">
        <f t="shared" si="3"/>
        <v>0</v>
      </c>
      <c r="Q16" s="478">
        <f t="shared" ref="Q16" si="4">SUM(E16:P16)</f>
        <v>0</v>
      </c>
      <c r="R16" s="479"/>
      <c r="S16" s="480"/>
      <c r="T16" s="2"/>
    </row>
    <row r="17" spans="1:20" ht="22.7" customHeight="1">
      <c r="A17" s="458"/>
      <c r="B17" s="488"/>
      <c r="C17" s="490" t="s">
        <v>1</v>
      </c>
      <c r="D17" s="490"/>
      <c r="E17" s="253">
        <f>SUM(G40,G46,G52,G58)</f>
        <v>0</v>
      </c>
      <c r="F17" s="254">
        <f t="shared" ref="F17:P18" si="5">SUM(H40,H46,H52,H58)</f>
        <v>0</v>
      </c>
      <c r="G17" s="254">
        <f t="shared" si="5"/>
        <v>0</v>
      </c>
      <c r="H17" s="254">
        <f t="shared" si="5"/>
        <v>0</v>
      </c>
      <c r="I17" s="254">
        <f t="shared" si="5"/>
        <v>0</v>
      </c>
      <c r="J17" s="254">
        <f t="shared" si="5"/>
        <v>0</v>
      </c>
      <c r="K17" s="254">
        <f t="shared" si="5"/>
        <v>0</v>
      </c>
      <c r="L17" s="254">
        <f t="shared" si="5"/>
        <v>0</v>
      </c>
      <c r="M17" s="254">
        <f t="shared" si="5"/>
        <v>0</v>
      </c>
      <c r="N17" s="254">
        <f t="shared" si="5"/>
        <v>0</v>
      </c>
      <c r="O17" s="254">
        <f t="shared" si="5"/>
        <v>0</v>
      </c>
      <c r="P17" s="254">
        <f t="shared" si="5"/>
        <v>0</v>
      </c>
      <c r="Q17" s="478">
        <f t="shared" si="0"/>
        <v>0</v>
      </c>
      <c r="R17" s="479"/>
      <c r="S17" s="480"/>
      <c r="T17" s="2"/>
    </row>
    <row r="18" spans="1:20" ht="22.7" customHeight="1">
      <c r="A18" s="458"/>
      <c r="B18" s="488"/>
      <c r="C18" s="490" t="s">
        <v>2</v>
      </c>
      <c r="D18" s="490"/>
      <c r="E18" s="253">
        <f>SUM(G41,G47,G53,G59)</f>
        <v>0</v>
      </c>
      <c r="F18" s="254">
        <f t="shared" si="5"/>
        <v>0</v>
      </c>
      <c r="G18" s="254">
        <f t="shared" si="5"/>
        <v>0</v>
      </c>
      <c r="H18" s="254">
        <f t="shared" si="5"/>
        <v>0</v>
      </c>
      <c r="I18" s="254">
        <f t="shared" si="5"/>
        <v>0</v>
      </c>
      <c r="J18" s="254">
        <f t="shared" si="5"/>
        <v>0</v>
      </c>
      <c r="K18" s="254">
        <f t="shared" si="5"/>
        <v>0</v>
      </c>
      <c r="L18" s="254">
        <f t="shared" si="5"/>
        <v>0</v>
      </c>
      <c r="M18" s="254">
        <f t="shared" si="5"/>
        <v>0</v>
      </c>
      <c r="N18" s="254">
        <f t="shared" si="5"/>
        <v>0</v>
      </c>
      <c r="O18" s="254">
        <f t="shared" si="5"/>
        <v>0</v>
      </c>
      <c r="P18" s="254">
        <f t="shared" si="5"/>
        <v>0</v>
      </c>
      <c r="Q18" s="478">
        <f t="shared" si="0"/>
        <v>0</v>
      </c>
      <c r="R18" s="479"/>
      <c r="S18" s="480"/>
      <c r="T18" s="2"/>
    </row>
    <row r="19" spans="1:20" ht="22.7" customHeight="1">
      <c r="A19" s="458"/>
      <c r="B19" s="488"/>
      <c r="C19" s="591" t="s">
        <v>470</v>
      </c>
      <c r="D19" s="591"/>
      <c r="E19" s="248"/>
      <c r="F19" s="248"/>
      <c r="G19" s="248"/>
      <c r="H19" s="248"/>
      <c r="I19" s="248"/>
      <c r="J19" s="248"/>
      <c r="K19" s="248"/>
      <c r="L19" s="248"/>
      <c r="M19" s="248"/>
      <c r="N19" s="248"/>
      <c r="O19" s="248"/>
      <c r="P19" s="248"/>
      <c r="Q19" s="528">
        <f t="shared" si="0"/>
        <v>0</v>
      </c>
      <c r="R19" s="529"/>
      <c r="S19" s="530"/>
      <c r="T19" s="2"/>
    </row>
    <row r="20" spans="1:20" ht="22.7" customHeight="1" thickBot="1">
      <c r="A20" s="458"/>
      <c r="B20" s="489"/>
      <c r="C20" s="485" t="s">
        <v>3</v>
      </c>
      <c r="D20" s="485"/>
      <c r="E20" s="255">
        <f t="shared" ref="E20:P20" si="6">SUM(E15:E19)</f>
        <v>0</v>
      </c>
      <c r="F20" s="256">
        <f t="shared" si="6"/>
        <v>0</v>
      </c>
      <c r="G20" s="256">
        <f t="shared" si="6"/>
        <v>0</v>
      </c>
      <c r="H20" s="256">
        <f t="shared" si="6"/>
        <v>0</v>
      </c>
      <c r="I20" s="256">
        <f t="shared" si="6"/>
        <v>0</v>
      </c>
      <c r="J20" s="256">
        <f t="shared" si="6"/>
        <v>0</v>
      </c>
      <c r="K20" s="256">
        <f t="shared" si="6"/>
        <v>0</v>
      </c>
      <c r="L20" s="256">
        <f t="shared" si="6"/>
        <v>0</v>
      </c>
      <c r="M20" s="256">
        <f t="shared" si="6"/>
        <v>0</v>
      </c>
      <c r="N20" s="256">
        <f t="shared" si="6"/>
        <v>0</v>
      </c>
      <c r="O20" s="256">
        <f t="shared" si="6"/>
        <v>0</v>
      </c>
      <c r="P20" s="256">
        <f t="shared" si="6"/>
        <v>0</v>
      </c>
      <c r="Q20" s="531">
        <f t="shared" si="0"/>
        <v>0</v>
      </c>
      <c r="R20" s="532"/>
      <c r="S20" s="533"/>
      <c r="T20" s="2"/>
    </row>
    <row r="21" spans="1:20" ht="9.75" customHeight="1" thickTop="1" thickBot="1">
      <c r="A21" s="8"/>
      <c r="B21" s="81"/>
      <c r="C21" s="15"/>
      <c r="D21" s="11"/>
      <c r="E21" s="11"/>
      <c r="F21" s="11"/>
      <c r="G21" s="11"/>
      <c r="H21" s="11"/>
      <c r="I21" s="11"/>
      <c r="J21" s="11"/>
      <c r="K21" s="11"/>
      <c r="L21" s="11"/>
      <c r="M21" s="11"/>
      <c r="N21" s="11"/>
      <c r="O21" s="11"/>
      <c r="P21" s="11"/>
      <c r="Q21" s="12"/>
      <c r="R21" s="11"/>
      <c r="S21" s="11"/>
      <c r="T21" s="17"/>
    </row>
    <row r="22" spans="1:20" s="5" customFormat="1" ht="21" customHeight="1" thickTop="1">
      <c r="A22" s="458" t="s">
        <v>429</v>
      </c>
      <c r="B22" s="576" t="s">
        <v>28</v>
      </c>
      <c r="C22" s="577"/>
      <c r="D22" s="578"/>
      <c r="E22" s="157" t="s">
        <v>7</v>
      </c>
      <c r="F22" s="157" t="s">
        <v>8</v>
      </c>
      <c r="G22" s="157" t="s">
        <v>9</v>
      </c>
      <c r="H22" s="157" t="s">
        <v>10</v>
      </c>
      <c r="I22" s="157" t="s">
        <v>11</v>
      </c>
      <c r="J22" s="157" t="s">
        <v>12</v>
      </c>
      <c r="K22" s="157" t="s">
        <v>13</v>
      </c>
      <c r="L22" s="157" t="s">
        <v>14</v>
      </c>
      <c r="M22" s="157" t="s">
        <v>15</v>
      </c>
      <c r="N22" s="157" t="s">
        <v>4</v>
      </c>
      <c r="O22" s="157" t="s">
        <v>5</v>
      </c>
      <c r="P22" s="157" t="s">
        <v>6</v>
      </c>
      <c r="Q22" s="589" t="s">
        <v>18</v>
      </c>
      <c r="R22" s="589"/>
      <c r="S22" s="590"/>
      <c r="T22" s="18"/>
    </row>
    <row r="23" spans="1:20" ht="29.25" customHeight="1">
      <c r="A23" s="458"/>
      <c r="B23" s="580" t="s">
        <v>175</v>
      </c>
      <c r="C23" s="579" t="s">
        <v>176</v>
      </c>
      <c r="D23" s="579"/>
      <c r="E23" s="298"/>
      <c r="F23" s="298"/>
      <c r="G23" s="298"/>
      <c r="H23" s="298"/>
      <c r="I23" s="298"/>
      <c r="J23" s="298"/>
      <c r="K23" s="298"/>
      <c r="L23" s="298"/>
      <c r="M23" s="298"/>
      <c r="N23" s="298"/>
      <c r="O23" s="298"/>
      <c r="P23" s="298"/>
      <c r="Q23" s="478">
        <f t="shared" ref="Q23:Q29" si="7">SUM(E23:P23)</f>
        <v>0</v>
      </c>
      <c r="R23" s="478"/>
      <c r="S23" s="592"/>
      <c r="T23" s="2"/>
    </row>
    <row r="24" spans="1:20" ht="29.25" customHeight="1">
      <c r="A24" s="458"/>
      <c r="B24" s="581"/>
      <c r="C24" s="525" t="s">
        <v>182</v>
      </c>
      <c r="D24" s="525"/>
      <c r="E24" s="298"/>
      <c r="F24" s="298"/>
      <c r="G24" s="298"/>
      <c r="H24" s="298"/>
      <c r="I24" s="298"/>
      <c r="J24" s="298"/>
      <c r="K24" s="298"/>
      <c r="L24" s="298"/>
      <c r="M24" s="298"/>
      <c r="N24" s="298"/>
      <c r="O24" s="298"/>
      <c r="P24" s="298"/>
      <c r="Q24" s="523">
        <f t="shared" si="7"/>
        <v>0</v>
      </c>
      <c r="R24" s="523"/>
      <c r="S24" s="524"/>
      <c r="T24" s="2"/>
    </row>
    <row r="25" spans="1:20" ht="28.5" customHeight="1">
      <c r="A25" s="458"/>
      <c r="B25" s="582" t="s">
        <v>183</v>
      </c>
      <c r="C25" s="509" t="s">
        <v>177</v>
      </c>
      <c r="D25" s="509"/>
      <c r="E25" s="298"/>
      <c r="F25" s="298"/>
      <c r="G25" s="298"/>
      <c r="H25" s="298"/>
      <c r="I25" s="298"/>
      <c r="J25" s="298"/>
      <c r="K25" s="298"/>
      <c r="L25" s="298"/>
      <c r="M25" s="298"/>
      <c r="N25" s="298"/>
      <c r="O25" s="298"/>
      <c r="P25" s="298"/>
      <c r="Q25" s="510">
        <f t="shared" si="7"/>
        <v>0</v>
      </c>
      <c r="R25" s="510"/>
      <c r="S25" s="511"/>
      <c r="T25" s="2"/>
    </row>
    <row r="26" spans="1:20" ht="28.5" customHeight="1">
      <c r="A26" s="458"/>
      <c r="B26" s="583"/>
      <c r="C26" s="525" t="s">
        <v>182</v>
      </c>
      <c r="D26" s="525"/>
      <c r="E26" s="298"/>
      <c r="F26" s="298"/>
      <c r="G26" s="298"/>
      <c r="H26" s="298"/>
      <c r="I26" s="298"/>
      <c r="J26" s="298"/>
      <c r="K26" s="298"/>
      <c r="L26" s="298"/>
      <c r="M26" s="298"/>
      <c r="N26" s="298"/>
      <c r="O26" s="298"/>
      <c r="P26" s="298"/>
      <c r="Q26" s="523">
        <f t="shared" si="7"/>
        <v>0</v>
      </c>
      <c r="R26" s="523"/>
      <c r="S26" s="524"/>
      <c r="T26" s="2"/>
    </row>
    <row r="27" spans="1:20" ht="24" customHeight="1">
      <c r="A27" s="458"/>
      <c r="B27" s="526" t="s">
        <v>178</v>
      </c>
      <c r="C27" s="527"/>
      <c r="D27" s="527"/>
      <c r="E27" s="301"/>
      <c r="F27" s="301"/>
      <c r="G27" s="301"/>
      <c r="H27" s="301"/>
      <c r="I27" s="301"/>
      <c r="J27" s="301"/>
      <c r="K27" s="301"/>
      <c r="L27" s="301"/>
      <c r="M27" s="301"/>
      <c r="N27" s="301"/>
      <c r="O27" s="301"/>
      <c r="P27" s="301"/>
      <c r="Q27" s="514">
        <f t="shared" si="7"/>
        <v>0</v>
      </c>
      <c r="R27" s="514"/>
      <c r="S27" s="515"/>
      <c r="T27" s="2"/>
    </row>
    <row r="28" spans="1:20" ht="28.5" customHeight="1">
      <c r="A28" s="458"/>
      <c r="B28" s="543" t="s">
        <v>179</v>
      </c>
      <c r="C28" s="544"/>
      <c r="D28" s="155" t="s">
        <v>180</v>
      </c>
      <c r="E28" s="299"/>
      <c r="F28" s="299"/>
      <c r="G28" s="299"/>
      <c r="H28" s="299"/>
      <c r="I28" s="299"/>
      <c r="J28" s="299"/>
      <c r="K28" s="299"/>
      <c r="L28" s="299"/>
      <c r="M28" s="299"/>
      <c r="N28" s="299"/>
      <c r="O28" s="299"/>
      <c r="P28" s="299"/>
      <c r="Q28" s="510">
        <f>SUM(E28:P28)</f>
        <v>0</v>
      </c>
      <c r="R28" s="510"/>
      <c r="S28" s="511"/>
      <c r="T28" s="2"/>
    </row>
    <row r="29" spans="1:20" ht="30" customHeight="1" thickBot="1">
      <c r="A29" s="458"/>
      <c r="B29" s="545"/>
      <c r="C29" s="546"/>
      <c r="D29" s="156" t="s">
        <v>182</v>
      </c>
      <c r="E29" s="299"/>
      <c r="F29" s="299"/>
      <c r="G29" s="299"/>
      <c r="H29" s="299"/>
      <c r="I29" s="299"/>
      <c r="J29" s="299"/>
      <c r="K29" s="299"/>
      <c r="L29" s="299"/>
      <c r="M29" s="299"/>
      <c r="N29" s="299"/>
      <c r="O29" s="299"/>
      <c r="P29" s="299"/>
      <c r="Q29" s="505">
        <f t="shared" si="7"/>
        <v>0</v>
      </c>
      <c r="R29" s="505"/>
      <c r="S29" s="506"/>
      <c r="T29" s="2"/>
    </row>
    <row r="30" spans="1:20" ht="6.75" customHeight="1" thickTop="1" thickBot="1">
      <c r="A30" s="101"/>
      <c r="B30" s="81"/>
      <c r="C30" s="14"/>
      <c r="D30" s="14"/>
      <c r="E30" s="44"/>
      <c r="F30" s="44"/>
      <c r="G30" s="44"/>
      <c r="H30" s="44"/>
      <c r="I30" s="44"/>
      <c r="J30" s="44"/>
      <c r="K30" s="44"/>
      <c r="L30" s="44"/>
      <c r="M30" s="44"/>
      <c r="N30" s="44"/>
      <c r="O30" s="44"/>
      <c r="P30" s="44"/>
      <c r="Q30" s="11"/>
      <c r="R30" s="11"/>
      <c r="S30" s="11"/>
      <c r="T30" s="17"/>
    </row>
    <row r="31" spans="1:20" ht="25.5" customHeight="1" thickTop="1">
      <c r="A31" s="458" t="s">
        <v>430</v>
      </c>
      <c r="B31" s="512" t="s">
        <v>442</v>
      </c>
      <c r="C31" s="513"/>
      <c r="D31" s="513"/>
      <c r="E31" s="260">
        <f>E20</f>
        <v>0</v>
      </c>
      <c r="F31" s="260">
        <f t="shared" ref="F31:P31" si="8">F20</f>
        <v>0</v>
      </c>
      <c r="G31" s="260">
        <f t="shared" si="8"/>
        <v>0</v>
      </c>
      <c r="H31" s="260">
        <f>H20</f>
        <v>0</v>
      </c>
      <c r="I31" s="260">
        <f t="shared" si="8"/>
        <v>0</v>
      </c>
      <c r="J31" s="260">
        <f t="shared" si="8"/>
        <v>0</v>
      </c>
      <c r="K31" s="260">
        <f t="shared" si="8"/>
        <v>0</v>
      </c>
      <c r="L31" s="260">
        <f t="shared" si="8"/>
        <v>0</v>
      </c>
      <c r="M31" s="260">
        <f t="shared" si="8"/>
        <v>0</v>
      </c>
      <c r="N31" s="260">
        <f t="shared" si="8"/>
        <v>0</v>
      </c>
      <c r="O31" s="260">
        <f t="shared" si="8"/>
        <v>0</v>
      </c>
      <c r="P31" s="260">
        <f t="shared" si="8"/>
        <v>0</v>
      </c>
      <c r="Q31" s="552">
        <f>SUM(E31:P31)</f>
        <v>0</v>
      </c>
      <c r="R31" s="552"/>
      <c r="S31" s="553"/>
      <c r="T31" s="2"/>
    </row>
    <row r="32" spans="1:20" ht="25.5" customHeight="1">
      <c r="A32" s="458"/>
      <c r="B32" s="519" t="s">
        <v>446</v>
      </c>
      <c r="C32" s="520"/>
      <c r="D32" s="520"/>
      <c r="E32" s="261">
        <f>SUM(E20,E24,E26,E27,E29)</f>
        <v>0</v>
      </c>
      <c r="F32" s="261">
        <f t="shared" ref="F32:P32" si="9">SUM(F20,F24,F26,F27,F29)</f>
        <v>0</v>
      </c>
      <c r="G32" s="261">
        <f t="shared" si="9"/>
        <v>0</v>
      </c>
      <c r="H32" s="261">
        <f t="shared" si="9"/>
        <v>0</v>
      </c>
      <c r="I32" s="261">
        <f t="shared" si="9"/>
        <v>0</v>
      </c>
      <c r="J32" s="261">
        <f t="shared" si="9"/>
        <v>0</v>
      </c>
      <c r="K32" s="261">
        <f t="shared" si="9"/>
        <v>0</v>
      </c>
      <c r="L32" s="261">
        <f t="shared" si="9"/>
        <v>0</v>
      </c>
      <c r="M32" s="261">
        <f t="shared" si="9"/>
        <v>0</v>
      </c>
      <c r="N32" s="261">
        <f t="shared" si="9"/>
        <v>0</v>
      </c>
      <c r="O32" s="261">
        <f t="shared" si="9"/>
        <v>0</v>
      </c>
      <c r="P32" s="261">
        <f t="shared" si="9"/>
        <v>0</v>
      </c>
      <c r="Q32" s="521">
        <f>SUM(E32:P32)</f>
        <v>0</v>
      </c>
      <c r="R32" s="521"/>
      <c r="S32" s="522"/>
      <c r="T32" s="2"/>
    </row>
    <row r="33" spans="1:21" ht="23.25" customHeight="1" thickBot="1">
      <c r="A33" s="458"/>
      <c r="B33" s="517" t="s">
        <v>447</v>
      </c>
      <c r="C33" s="518"/>
      <c r="D33" s="518"/>
      <c r="E33" s="262">
        <f>'فرم 1'!E17+E13-E32</f>
        <v>0</v>
      </c>
      <c r="F33" s="262">
        <f t="shared" ref="F33:P33" si="10">E33+F13-F32</f>
        <v>0</v>
      </c>
      <c r="G33" s="262">
        <f t="shared" si="10"/>
        <v>0</v>
      </c>
      <c r="H33" s="262">
        <f t="shared" si="10"/>
        <v>0</v>
      </c>
      <c r="I33" s="262">
        <f t="shared" si="10"/>
        <v>0</v>
      </c>
      <c r="J33" s="262">
        <f t="shared" si="10"/>
        <v>0</v>
      </c>
      <c r="K33" s="262">
        <f t="shared" si="10"/>
        <v>0</v>
      </c>
      <c r="L33" s="262">
        <f t="shared" si="10"/>
        <v>0</v>
      </c>
      <c r="M33" s="262">
        <f t="shared" si="10"/>
        <v>0</v>
      </c>
      <c r="N33" s="262">
        <f t="shared" si="10"/>
        <v>0</v>
      </c>
      <c r="O33" s="262">
        <f t="shared" si="10"/>
        <v>0</v>
      </c>
      <c r="P33" s="262">
        <f t="shared" si="10"/>
        <v>0</v>
      </c>
      <c r="Q33" s="554"/>
      <c r="R33" s="554"/>
      <c r="S33" s="555"/>
      <c r="T33" s="2"/>
    </row>
    <row r="34" spans="1:21" ht="6.75" customHeight="1" thickTop="1">
      <c r="A34" s="101"/>
      <c r="B34" s="516"/>
      <c r="C34" s="516"/>
      <c r="D34" s="516"/>
      <c r="E34" s="516"/>
      <c r="F34" s="516"/>
      <c r="G34" s="516"/>
      <c r="H34" s="516"/>
      <c r="I34" s="516"/>
      <c r="J34" s="516"/>
      <c r="K34" s="516"/>
      <c r="L34" s="516"/>
      <c r="M34" s="516"/>
      <c r="N34" s="516"/>
      <c r="O34" s="516"/>
      <c r="P34" s="516"/>
      <c r="Q34" s="516"/>
      <c r="R34" s="516"/>
      <c r="S34" s="516"/>
      <c r="T34" s="2"/>
    </row>
    <row r="35" spans="1:21" ht="20.100000000000001" customHeight="1">
      <c r="A35" s="13"/>
      <c r="B35" s="507" t="s">
        <v>448</v>
      </c>
      <c r="C35" s="507"/>
      <c r="D35" s="507"/>
      <c r="E35" s="507"/>
      <c r="F35" s="507"/>
      <c r="G35" s="507"/>
      <c r="H35" s="507"/>
      <c r="I35" s="507"/>
      <c r="J35" s="507"/>
      <c r="K35" s="507"/>
      <c r="L35" s="507"/>
      <c r="M35" s="507"/>
      <c r="N35" s="507"/>
      <c r="O35" s="507"/>
      <c r="P35" s="507"/>
      <c r="Q35" s="507"/>
      <c r="R35" s="507"/>
      <c r="S35" s="507"/>
      <c r="T35" s="8"/>
      <c r="U35" s="9"/>
    </row>
    <row r="36" spans="1:21" ht="10.5" customHeight="1" thickBot="1">
      <c r="A36" s="13"/>
      <c r="B36" s="107"/>
      <c r="C36" s="107"/>
      <c r="D36" s="107"/>
      <c r="E36" s="107"/>
      <c r="F36" s="107"/>
      <c r="G36" s="107"/>
      <c r="H36" s="107"/>
      <c r="I36" s="107"/>
      <c r="J36" s="107"/>
      <c r="K36" s="107"/>
      <c r="L36" s="107"/>
      <c r="M36" s="107"/>
      <c r="N36" s="107"/>
      <c r="O36" s="107"/>
      <c r="P36" s="107"/>
      <c r="Q36" s="107"/>
      <c r="R36" s="107"/>
      <c r="S36" s="107"/>
      <c r="T36" s="8"/>
      <c r="U36" s="9"/>
    </row>
    <row r="37" spans="1:21" ht="24" customHeight="1" thickTop="1" thickBot="1">
      <c r="A37" s="452" t="s">
        <v>492</v>
      </c>
      <c r="B37" s="547" t="s">
        <v>28</v>
      </c>
      <c r="C37" s="548"/>
      <c r="D37" s="549"/>
      <c r="E37" s="585" t="s">
        <v>78</v>
      </c>
      <c r="F37" s="586"/>
      <c r="G37" s="158" t="s">
        <v>7</v>
      </c>
      <c r="H37" s="158" t="s">
        <v>8</v>
      </c>
      <c r="I37" s="158" t="s">
        <v>9</v>
      </c>
      <c r="J37" s="158" t="s">
        <v>10</v>
      </c>
      <c r="K37" s="158" t="s">
        <v>11</v>
      </c>
      <c r="L37" s="158" t="s">
        <v>12</v>
      </c>
      <c r="M37" s="158" t="s">
        <v>13</v>
      </c>
      <c r="N37" s="158" t="s">
        <v>14</v>
      </c>
      <c r="O37" s="158" t="s">
        <v>15</v>
      </c>
      <c r="P37" s="158" t="s">
        <v>4</v>
      </c>
      <c r="Q37" s="158" t="s">
        <v>5</v>
      </c>
      <c r="R37" s="158" t="s">
        <v>6</v>
      </c>
      <c r="S37" s="159" t="s">
        <v>18</v>
      </c>
      <c r="T37" s="8"/>
      <c r="U37" s="9"/>
    </row>
    <row r="38" spans="1:21" ht="18" customHeight="1" thickTop="1">
      <c r="A38" s="452"/>
      <c r="B38" s="558" t="s">
        <v>82</v>
      </c>
      <c r="C38" s="559"/>
      <c r="D38" s="560"/>
      <c r="E38" s="556" t="s">
        <v>0</v>
      </c>
      <c r="F38" s="557"/>
      <c r="G38" s="304"/>
      <c r="H38" s="304"/>
      <c r="I38" s="304"/>
      <c r="J38" s="304"/>
      <c r="K38" s="304"/>
      <c r="L38" s="304"/>
      <c r="M38" s="304"/>
      <c r="N38" s="304"/>
      <c r="O38" s="304"/>
      <c r="P38" s="304"/>
      <c r="Q38" s="304"/>
      <c r="R38" s="304"/>
      <c r="S38" s="294">
        <f t="shared" ref="S38:S42" si="11">SUM(G38:R38)</f>
        <v>0</v>
      </c>
      <c r="T38" s="8"/>
      <c r="U38" s="9"/>
    </row>
    <row r="39" spans="1:21" ht="18" customHeight="1">
      <c r="A39" s="452"/>
      <c r="B39" s="561"/>
      <c r="C39" s="562"/>
      <c r="D39" s="563"/>
      <c r="E39" s="403" t="s">
        <v>499</v>
      </c>
      <c r="F39" s="403"/>
      <c r="G39" s="265"/>
      <c r="H39" s="265"/>
      <c r="I39" s="265"/>
      <c r="J39" s="265"/>
      <c r="K39" s="265"/>
      <c r="L39" s="265"/>
      <c r="M39" s="265"/>
      <c r="N39" s="265"/>
      <c r="O39" s="265"/>
      <c r="P39" s="265"/>
      <c r="Q39" s="265"/>
      <c r="R39" s="265"/>
      <c r="S39" s="264">
        <f>SUM(G39:R39)</f>
        <v>0</v>
      </c>
      <c r="T39" s="8"/>
      <c r="U39" s="9"/>
    </row>
    <row r="40" spans="1:21" ht="18" customHeight="1">
      <c r="A40" s="452"/>
      <c r="B40" s="564"/>
      <c r="C40" s="565"/>
      <c r="D40" s="566"/>
      <c r="E40" s="412" t="s">
        <v>1</v>
      </c>
      <c r="F40" s="413"/>
      <c r="G40" s="300"/>
      <c r="H40" s="300"/>
      <c r="I40" s="300"/>
      <c r="J40" s="300"/>
      <c r="K40" s="300"/>
      <c r="L40" s="300"/>
      <c r="M40" s="300"/>
      <c r="N40" s="300"/>
      <c r="O40" s="300"/>
      <c r="P40" s="300"/>
      <c r="Q40" s="300"/>
      <c r="R40" s="300"/>
      <c r="S40" s="264">
        <f t="shared" si="11"/>
        <v>0</v>
      </c>
      <c r="T40" s="8"/>
      <c r="U40" s="9"/>
    </row>
    <row r="41" spans="1:21" ht="18" customHeight="1">
      <c r="A41" s="452"/>
      <c r="B41" s="537" t="s">
        <v>77</v>
      </c>
      <c r="C41" s="538"/>
      <c r="D41" s="539"/>
      <c r="E41" s="412" t="s">
        <v>2</v>
      </c>
      <c r="F41" s="413"/>
      <c r="G41" s="265"/>
      <c r="H41" s="265"/>
      <c r="I41" s="265"/>
      <c r="J41" s="265"/>
      <c r="K41" s="265"/>
      <c r="L41" s="265"/>
      <c r="M41" s="265"/>
      <c r="N41" s="265"/>
      <c r="O41" s="265"/>
      <c r="P41" s="265"/>
      <c r="Q41" s="265"/>
      <c r="R41" s="265"/>
      <c r="S41" s="264">
        <f t="shared" si="11"/>
        <v>0</v>
      </c>
      <c r="T41" s="8"/>
      <c r="U41" s="9"/>
    </row>
    <row r="42" spans="1:21" ht="18" customHeight="1" thickBot="1">
      <c r="A42" s="452"/>
      <c r="B42" s="230"/>
      <c r="C42" s="495">
        <f>'فرم 1'!C2:F2</f>
        <v>0</v>
      </c>
      <c r="D42" s="496"/>
      <c r="E42" s="497" t="s">
        <v>3</v>
      </c>
      <c r="F42" s="498"/>
      <c r="G42" s="268">
        <f t="shared" ref="G42:R42" si="12">SUM(G38:G41)</f>
        <v>0</v>
      </c>
      <c r="H42" s="268">
        <f t="shared" si="12"/>
        <v>0</v>
      </c>
      <c r="I42" s="268">
        <f t="shared" si="12"/>
        <v>0</v>
      </c>
      <c r="J42" s="268">
        <f t="shared" si="12"/>
        <v>0</v>
      </c>
      <c r="K42" s="268">
        <f t="shared" si="12"/>
        <v>0</v>
      </c>
      <c r="L42" s="268">
        <f t="shared" si="12"/>
        <v>0</v>
      </c>
      <c r="M42" s="268">
        <f t="shared" si="12"/>
        <v>0</v>
      </c>
      <c r="N42" s="268">
        <f t="shared" si="12"/>
        <v>0</v>
      </c>
      <c r="O42" s="268">
        <f t="shared" si="12"/>
        <v>0</v>
      </c>
      <c r="P42" s="268">
        <f t="shared" si="12"/>
        <v>0</v>
      </c>
      <c r="Q42" s="268">
        <f t="shared" si="12"/>
        <v>0</v>
      </c>
      <c r="R42" s="268">
        <f t="shared" si="12"/>
        <v>0</v>
      </c>
      <c r="S42" s="269">
        <f t="shared" si="11"/>
        <v>0</v>
      </c>
      <c r="T42" s="8"/>
      <c r="U42" s="9"/>
    </row>
    <row r="43" spans="1:21" ht="6" customHeight="1" thickBot="1">
      <c r="A43" s="452"/>
      <c r="B43" s="411"/>
      <c r="C43" s="411"/>
      <c r="D43" s="411"/>
      <c r="E43" s="411"/>
      <c r="F43" s="411"/>
      <c r="G43" s="411"/>
      <c r="H43" s="411"/>
      <c r="I43" s="411"/>
      <c r="J43" s="411"/>
      <c r="K43" s="411"/>
      <c r="L43" s="411"/>
      <c r="M43" s="411"/>
      <c r="N43" s="411"/>
      <c r="O43" s="411"/>
      <c r="P43" s="411"/>
      <c r="Q43" s="411"/>
      <c r="R43" s="411"/>
      <c r="S43" s="21"/>
      <c r="T43" s="8"/>
      <c r="U43" s="9"/>
    </row>
    <row r="44" spans="1:21" ht="18" customHeight="1">
      <c r="A44" s="452"/>
      <c r="B44" s="396" t="s">
        <v>82</v>
      </c>
      <c r="C44" s="397"/>
      <c r="D44" s="397"/>
      <c r="E44" s="400" t="s">
        <v>0</v>
      </c>
      <c r="F44" s="400"/>
      <c r="G44" s="270"/>
      <c r="H44" s="270"/>
      <c r="I44" s="270"/>
      <c r="J44" s="270"/>
      <c r="K44" s="270"/>
      <c r="L44" s="270"/>
      <c r="M44" s="270"/>
      <c r="N44" s="270"/>
      <c r="O44" s="270"/>
      <c r="P44" s="270"/>
      <c r="Q44" s="270"/>
      <c r="R44" s="270"/>
      <c r="S44" s="271">
        <f t="shared" ref="S44:S48" si="13">SUM(G44:R44)</f>
        <v>0</v>
      </c>
      <c r="T44" s="8"/>
      <c r="U44" s="9"/>
    </row>
    <row r="45" spans="1:21" ht="18" customHeight="1">
      <c r="A45" s="452"/>
      <c r="B45" s="398"/>
      <c r="C45" s="399"/>
      <c r="D45" s="399"/>
      <c r="E45" s="403" t="s">
        <v>499</v>
      </c>
      <c r="F45" s="403"/>
      <c r="G45" s="265"/>
      <c r="H45" s="265"/>
      <c r="I45" s="265"/>
      <c r="J45" s="265"/>
      <c r="K45" s="265"/>
      <c r="L45" s="265"/>
      <c r="M45" s="265"/>
      <c r="N45" s="265"/>
      <c r="O45" s="265"/>
      <c r="P45" s="265"/>
      <c r="Q45" s="265"/>
      <c r="R45" s="265"/>
      <c r="S45" s="264">
        <f>SUM(G45:R45)</f>
        <v>0</v>
      </c>
      <c r="T45" s="8"/>
      <c r="U45" s="9"/>
    </row>
    <row r="46" spans="1:21" ht="18" customHeight="1">
      <c r="A46" s="452"/>
      <c r="B46" s="388"/>
      <c r="C46" s="389"/>
      <c r="D46" s="389"/>
      <c r="E46" s="390" t="s">
        <v>1</v>
      </c>
      <c r="F46" s="390"/>
      <c r="G46" s="265"/>
      <c r="H46" s="265"/>
      <c r="I46" s="265"/>
      <c r="J46" s="265"/>
      <c r="K46" s="265"/>
      <c r="L46" s="265"/>
      <c r="M46" s="265"/>
      <c r="N46" s="265"/>
      <c r="O46" s="265"/>
      <c r="P46" s="265"/>
      <c r="Q46" s="265"/>
      <c r="R46" s="265"/>
      <c r="S46" s="264">
        <f t="shared" si="13"/>
        <v>0</v>
      </c>
      <c r="T46" s="8"/>
      <c r="U46" s="9"/>
    </row>
    <row r="47" spans="1:21" ht="18" customHeight="1">
      <c r="A47" s="452"/>
      <c r="B47" s="388" t="s">
        <v>79</v>
      </c>
      <c r="C47" s="389"/>
      <c r="D47" s="389"/>
      <c r="E47" s="390" t="s">
        <v>2</v>
      </c>
      <c r="F47" s="390"/>
      <c r="G47" s="265"/>
      <c r="H47" s="265"/>
      <c r="I47" s="265"/>
      <c r="J47" s="265"/>
      <c r="K47" s="265"/>
      <c r="L47" s="265"/>
      <c r="M47" s="265"/>
      <c r="N47" s="265"/>
      <c r="O47" s="265"/>
      <c r="P47" s="265"/>
      <c r="Q47" s="265"/>
      <c r="R47" s="265"/>
      <c r="S47" s="264">
        <f t="shared" si="13"/>
        <v>0</v>
      </c>
      <c r="T47" s="8"/>
      <c r="U47" s="9"/>
    </row>
    <row r="48" spans="1:21" ht="18" customHeight="1" thickBot="1">
      <c r="A48" s="452"/>
      <c r="B48" s="230"/>
      <c r="C48" s="584">
        <f>'فرم 1'!E24</f>
        <v>0</v>
      </c>
      <c r="D48" s="584"/>
      <c r="E48" s="540" t="s">
        <v>3</v>
      </c>
      <c r="F48" s="540"/>
      <c r="G48" s="266">
        <f t="shared" ref="G48:R48" si="14">SUM(G44:G47)</f>
        <v>0</v>
      </c>
      <c r="H48" s="266">
        <f t="shared" si="14"/>
        <v>0</v>
      </c>
      <c r="I48" s="266">
        <f t="shared" si="14"/>
        <v>0</v>
      </c>
      <c r="J48" s="266">
        <f t="shared" si="14"/>
        <v>0</v>
      </c>
      <c r="K48" s="266">
        <f t="shared" si="14"/>
        <v>0</v>
      </c>
      <c r="L48" s="266">
        <f t="shared" si="14"/>
        <v>0</v>
      </c>
      <c r="M48" s="266">
        <f t="shared" si="14"/>
        <v>0</v>
      </c>
      <c r="N48" s="266">
        <f t="shared" si="14"/>
        <v>0</v>
      </c>
      <c r="O48" s="266">
        <f t="shared" si="14"/>
        <v>0</v>
      </c>
      <c r="P48" s="266">
        <f t="shared" si="14"/>
        <v>0</v>
      </c>
      <c r="Q48" s="266">
        <f t="shared" si="14"/>
        <v>0</v>
      </c>
      <c r="R48" s="266">
        <f t="shared" si="14"/>
        <v>0</v>
      </c>
      <c r="S48" s="267">
        <f t="shared" si="13"/>
        <v>0</v>
      </c>
      <c r="T48" s="8"/>
      <c r="U48" s="9"/>
    </row>
    <row r="49" spans="1:21" ht="7.5" customHeight="1" thickBot="1">
      <c r="A49" s="452"/>
      <c r="B49" s="21"/>
      <c r="C49" s="21"/>
      <c r="D49" s="21"/>
      <c r="E49" s="21"/>
      <c r="F49" s="21"/>
      <c r="G49" s="21"/>
      <c r="H49" s="21"/>
      <c r="I49" s="21"/>
      <c r="J49" s="21"/>
      <c r="K49" s="21"/>
      <c r="L49" s="21"/>
      <c r="M49" s="21"/>
      <c r="N49" s="21"/>
      <c r="O49" s="21"/>
      <c r="P49" s="21"/>
      <c r="Q49" s="21"/>
      <c r="R49" s="21"/>
      <c r="S49" s="21"/>
      <c r="T49" s="8"/>
      <c r="U49" s="9"/>
    </row>
    <row r="50" spans="1:21" ht="18" customHeight="1">
      <c r="A50" s="452"/>
      <c r="B50" s="573" t="s">
        <v>82</v>
      </c>
      <c r="C50" s="574"/>
      <c r="D50" s="575"/>
      <c r="E50" s="550" t="s">
        <v>0</v>
      </c>
      <c r="F50" s="551"/>
      <c r="G50" s="270"/>
      <c r="H50" s="270"/>
      <c r="I50" s="270"/>
      <c r="J50" s="270"/>
      <c r="K50" s="270"/>
      <c r="L50" s="270"/>
      <c r="M50" s="270"/>
      <c r="N50" s="270"/>
      <c r="O50" s="270"/>
      <c r="P50" s="270"/>
      <c r="Q50" s="270"/>
      <c r="R50" s="270"/>
      <c r="S50" s="271">
        <f t="shared" ref="S50:S54" si="15">SUM(G50:R50)</f>
        <v>0</v>
      </c>
      <c r="T50" s="8"/>
      <c r="U50" s="9"/>
    </row>
    <row r="51" spans="1:21" ht="18" customHeight="1">
      <c r="A51" s="452"/>
      <c r="B51" s="561"/>
      <c r="C51" s="562"/>
      <c r="D51" s="563"/>
      <c r="E51" s="403" t="s">
        <v>499</v>
      </c>
      <c r="F51" s="403"/>
      <c r="G51" s="265"/>
      <c r="H51" s="265"/>
      <c r="I51" s="265"/>
      <c r="J51" s="265"/>
      <c r="K51" s="265"/>
      <c r="L51" s="265"/>
      <c r="M51" s="265"/>
      <c r="N51" s="265"/>
      <c r="O51" s="265"/>
      <c r="P51" s="265"/>
      <c r="Q51" s="265"/>
      <c r="R51" s="265"/>
      <c r="S51" s="264">
        <f>SUM(G51:R51)</f>
        <v>0</v>
      </c>
      <c r="T51" s="8"/>
      <c r="U51" s="9"/>
    </row>
    <row r="52" spans="1:21" ht="18" customHeight="1">
      <c r="A52" s="452"/>
      <c r="B52" s="564"/>
      <c r="C52" s="565"/>
      <c r="D52" s="566"/>
      <c r="E52" s="412" t="s">
        <v>1</v>
      </c>
      <c r="F52" s="413"/>
      <c r="G52" s="265"/>
      <c r="H52" s="265"/>
      <c r="I52" s="265"/>
      <c r="J52" s="265"/>
      <c r="K52" s="265"/>
      <c r="L52" s="265"/>
      <c r="M52" s="265"/>
      <c r="N52" s="265"/>
      <c r="O52" s="265"/>
      <c r="P52" s="265"/>
      <c r="Q52" s="265"/>
      <c r="R52" s="265"/>
      <c r="S52" s="264">
        <f t="shared" si="15"/>
        <v>0</v>
      </c>
      <c r="T52" s="8"/>
      <c r="U52" s="9"/>
    </row>
    <row r="53" spans="1:21" ht="18" customHeight="1">
      <c r="A53" s="452"/>
      <c r="B53" s="537" t="s">
        <v>80</v>
      </c>
      <c r="C53" s="538"/>
      <c r="D53" s="539"/>
      <c r="E53" s="412" t="s">
        <v>2</v>
      </c>
      <c r="F53" s="413"/>
      <c r="G53" s="265"/>
      <c r="H53" s="265"/>
      <c r="I53" s="265"/>
      <c r="J53" s="265"/>
      <c r="K53" s="265"/>
      <c r="L53" s="265"/>
      <c r="M53" s="265"/>
      <c r="N53" s="265"/>
      <c r="O53" s="265"/>
      <c r="P53" s="265"/>
      <c r="Q53" s="265"/>
      <c r="R53" s="265"/>
      <c r="S53" s="264">
        <f t="shared" si="15"/>
        <v>0</v>
      </c>
      <c r="T53" s="8"/>
      <c r="U53" s="9"/>
    </row>
    <row r="54" spans="1:21" ht="18" customHeight="1" thickBot="1">
      <c r="A54" s="452"/>
      <c r="B54" s="230"/>
      <c r="C54" s="495">
        <f>'فرم 1'!I24</f>
        <v>0</v>
      </c>
      <c r="D54" s="496"/>
      <c r="E54" s="497" t="s">
        <v>3</v>
      </c>
      <c r="F54" s="498"/>
      <c r="G54" s="266">
        <f t="shared" ref="G54:R54" si="16">SUM(G50:G53)</f>
        <v>0</v>
      </c>
      <c r="H54" s="266">
        <f t="shared" si="16"/>
        <v>0</v>
      </c>
      <c r="I54" s="266">
        <f t="shared" si="16"/>
        <v>0</v>
      </c>
      <c r="J54" s="266">
        <f t="shared" si="16"/>
        <v>0</v>
      </c>
      <c r="K54" s="266">
        <f t="shared" si="16"/>
        <v>0</v>
      </c>
      <c r="L54" s="266">
        <f t="shared" si="16"/>
        <v>0</v>
      </c>
      <c r="M54" s="266">
        <f t="shared" si="16"/>
        <v>0</v>
      </c>
      <c r="N54" s="266">
        <f t="shared" si="16"/>
        <v>0</v>
      </c>
      <c r="O54" s="266">
        <f t="shared" si="16"/>
        <v>0</v>
      </c>
      <c r="P54" s="266">
        <f t="shared" si="16"/>
        <v>0</v>
      </c>
      <c r="Q54" s="266">
        <f t="shared" si="16"/>
        <v>0</v>
      </c>
      <c r="R54" s="266">
        <f t="shared" si="16"/>
        <v>0</v>
      </c>
      <c r="S54" s="267">
        <f t="shared" si="15"/>
        <v>0</v>
      </c>
      <c r="T54" s="8"/>
      <c r="U54" s="9"/>
    </row>
    <row r="55" spans="1:21" ht="8.25" customHeight="1" thickBot="1">
      <c r="A55" s="452"/>
      <c r="B55" s="21"/>
      <c r="C55" s="21"/>
      <c r="D55" s="21"/>
      <c r="E55" s="21"/>
      <c r="F55" s="21"/>
      <c r="G55" s="21"/>
      <c r="H55" s="21"/>
      <c r="I55" s="21"/>
      <c r="J55" s="21"/>
      <c r="K55" s="21"/>
      <c r="L55" s="21"/>
      <c r="M55" s="21"/>
      <c r="N55" s="21"/>
      <c r="O55" s="21"/>
      <c r="P55" s="21"/>
      <c r="Q55" s="21"/>
      <c r="R55" s="21"/>
      <c r="S55" s="21"/>
      <c r="T55" s="8"/>
      <c r="U55" s="9"/>
    </row>
    <row r="56" spans="1:21" ht="18" customHeight="1">
      <c r="A56" s="452"/>
      <c r="B56" s="573" t="s">
        <v>82</v>
      </c>
      <c r="C56" s="574"/>
      <c r="D56" s="575"/>
      <c r="E56" s="550" t="s">
        <v>0</v>
      </c>
      <c r="F56" s="551"/>
      <c r="G56" s="270"/>
      <c r="H56" s="270"/>
      <c r="I56" s="270"/>
      <c r="J56" s="270"/>
      <c r="K56" s="270"/>
      <c r="L56" s="270"/>
      <c r="M56" s="270"/>
      <c r="N56" s="270"/>
      <c r="O56" s="270"/>
      <c r="P56" s="270"/>
      <c r="Q56" s="270"/>
      <c r="R56" s="270"/>
      <c r="S56" s="271">
        <f t="shared" ref="S56:S60" si="17">SUM(G56:R56)</f>
        <v>0</v>
      </c>
      <c r="T56" s="8"/>
      <c r="U56" s="9"/>
    </row>
    <row r="57" spans="1:21" ht="18" customHeight="1">
      <c r="A57" s="452"/>
      <c r="B57" s="561"/>
      <c r="C57" s="562"/>
      <c r="D57" s="563"/>
      <c r="E57" s="403" t="s">
        <v>499</v>
      </c>
      <c r="F57" s="403"/>
      <c r="G57" s="265"/>
      <c r="H57" s="265"/>
      <c r="I57" s="265"/>
      <c r="J57" s="265"/>
      <c r="K57" s="265"/>
      <c r="L57" s="265"/>
      <c r="M57" s="265"/>
      <c r="N57" s="265"/>
      <c r="O57" s="265"/>
      <c r="P57" s="265"/>
      <c r="Q57" s="265"/>
      <c r="R57" s="265"/>
      <c r="S57" s="264">
        <f>SUM(G57:R57)</f>
        <v>0</v>
      </c>
      <c r="T57" s="8"/>
      <c r="U57" s="9"/>
    </row>
    <row r="58" spans="1:21" ht="18" customHeight="1">
      <c r="A58" s="452"/>
      <c r="B58" s="564"/>
      <c r="C58" s="565"/>
      <c r="D58" s="566"/>
      <c r="E58" s="412" t="s">
        <v>1</v>
      </c>
      <c r="F58" s="413"/>
      <c r="G58" s="265"/>
      <c r="H58" s="265"/>
      <c r="I58" s="265"/>
      <c r="J58" s="265"/>
      <c r="K58" s="265"/>
      <c r="L58" s="265"/>
      <c r="M58" s="265"/>
      <c r="N58" s="265"/>
      <c r="O58" s="265"/>
      <c r="P58" s="265"/>
      <c r="Q58" s="265"/>
      <c r="R58" s="265"/>
      <c r="S58" s="264">
        <f t="shared" si="17"/>
        <v>0</v>
      </c>
      <c r="T58" s="8"/>
      <c r="U58" s="9"/>
    </row>
    <row r="59" spans="1:21" ht="18" customHeight="1">
      <c r="A59" s="452"/>
      <c r="B59" s="537" t="s">
        <v>81</v>
      </c>
      <c r="C59" s="538"/>
      <c r="D59" s="539"/>
      <c r="E59" s="412" t="s">
        <v>2</v>
      </c>
      <c r="F59" s="413"/>
      <c r="G59" s="265"/>
      <c r="H59" s="265"/>
      <c r="I59" s="265"/>
      <c r="J59" s="265"/>
      <c r="K59" s="265"/>
      <c r="L59" s="265"/>
      <c r="M59" s="265"/>
      <c r="N59" s="265"/>
      <c r="O59" s="265"/>
      <c r="P59" s="265"/>
      <c r="Q59" s="265"/>
      <c r="R59" s="265"/>
      <c r="S59" s="264">
        <f t="shared" si="17"/>
        <v>0</v>
      </c>
      <c r="T59" s="8"/>
      <c r="U59" s="9"/>
    </row>
    <row r="60" spans="1:21" ht="18" customHeight="1" thickBot="1">
      <c r="A60" s="452"/>
      <c r="B60" s="230"/>
      <c r="C60" s="495">
        <f>'فرم 1'!M24</f>
        <v>0</v>
      </c>
      <c r="D60" s="496"/>
      <c r="E60" s="497" t="s">
        <v>3</v>
      </c>
      <c r="F60" s="498"/>
      <c r="G60" s="266">
        <f t="shared" ref="G60:R60" si="18">SUM(G56:G59)</f>
        <v>0</v>
      </c>
      <c r="H60" s="266">
        <f t="shared" si="18"/>
        <v>0</v>
      </c>
      <c r="I60" s="266">
        <f t="shared" si="18"/>
        <v>0</v>
      </c>
      <c r="J60" s="266">
        <f t="shared" si="18"/>
        <v>0</v>
      </c>
      <c r="K60" s="266">
        <f t="shared" si="18"/>
        <v>0</v>
      </c>
      <c r="L60" s="266">
        <f t="shared" si="18"/>
        <v>0</v>
      </c>
      <c r="M60" s="266">
        <f t="shared" si="18"/>
        <v>0</v>
      </c>
      <c r="N60" s="266">
        <f t="shared" si="18"/>
        <v>0</v>
      </c>
      <c r="O60" s="266">
        <f t="shared" si="18"/>
        <v>0</v>
      </c>
      <c r="P60" s="266">
        <f t="shared" si="18"/>
        <v>0</v>
      </c>
      <c r="Q60" s="266">
        <f t="shared" si="18"/>
        <v>0</v>
      </c>
      <c r="R60" s="266">
        <f t="shared" si="18"/>
        <v>0</v>
      </c>
      <c r="S60" s="267">
        <f t="shared" si="17"/>
        <v>0</v>
      </c>
      <c r="T60" s="8"/>
      <c r="U60" s="9"/>
    </row>
    <row r="61" spans="1:21" ht="7.5" customHeight="1" thickBot="1">
      <c r="A61" s="100"/>
      <c r="B61" s="50"/>
      <c r="C61" s="50"/>
      <c r="D61" s="50"/>
      <c r="E61" s="50"/>
      <c r="F61" s="50"/>
      <c r="G61" s="50"/>
      <c r="H61" s="50"/>
      <c r="I61" s="50"/>
      <c r="J61" s="50"/>
      <c r="K61" s="50"/>
      <c r="L61" s="50"/>
      <c r="M61" s="50"/>
      <c r="N61" s="50"/>
      <c r="O61" s="50"/>
      <c r="P61" s="50"/>
      <c r="Q61" s="50"/>
      <c r="R61" s="50"/>
      <c r="S61" s="50"/>
      <c r="T61" s="8"/>
      <c r="U61" s="9"/>
    </row>
    <row r="62" spans="1:21" ht="24.95" customHeight="1" thickTop="1">
      <c r="A62" s="482" t="s">
        <v>460</v>
      </c>
      <c r="B62" s="491" t="s">
        <v>140</v>
      </c>
      <c r="C62" s="492"/>
      <c r="D62" s="492"/>
      <c r="E62" s="492"/>
      <c r="F62" s="492"/>
      <c r="G62" s="304"/>
      <c r="H62" s="304"/>
      <c r="I62" s="304"/>
      <c r="J62" s="304"/>
      <c r="K62" s="304"/>
      <c r="L62" s="304"/>
      <c r="M62" s="304"/>
      <c r="N62" s="304"/>
      <c r="O62" s="304"/>
      <c r="P62" s="304"/>
      <c r="Q62" s="304"/>
      <c r="R62" s="304"/>
      <c r="S62" s="314">
        <f>SUM(G62:R62)</f>
        <v>0</v>
      </c>
      <c r="T62" s="8"/>
      <c r="U62" s="9"/>
    </row>
    <row r="63" spans="1:21" ht="24.95" customHeight="1" thickBot="1">
      <c r="A63" s="482"/>
      <c r="B63" s="493" t="s">
        <v>141</v>
      </c>
      <c r="C63" s="494"/>
      <c r="D63" s="494"/>
      <c r="E63" s="494"/>
      <c r="F63" s="494"/>
      <c r="G63" s="310"/>
      <c r="H63" s="310"/>
      <c r="I63" s="310"/>
      <c r="J63" s="310"/>
      <c r="K63" s="310"/>
      <c r="L63" s="310"/>
      <c r="M63" s="310"/>
      <c r="N63" s="310"/>
      <c r="O63" s="310"/>
      <c r="P63" s="310"/>
      <c r="Q63" s="310"/>
      <c r="R63" s="310"/>
      <c r="S63" s="311">
        <f>SUM(G63:R63)</f>
        <v>0</v>
      </c>
      <c r="T63" s="8"/>
      <c r="U63" s="9"/>
    </row>
    <row r="64" spans="1:21" ht="7.5" customHeight="1" thickTop="1">
      <c r="A64" s="102"/>
      <c r="B64" s="59"/>
      <c r="C64" s="59"/>
      <c r="D64" s="59"/>
      <c r="E64" s="59"/>
      <c r="F64" s="59"/>
      <c r="G64" s="25"/>
      <c r="H64" s="25"/>
      <c r="I64" s="25"/>
      <c r="J64" s="25"/>
      <c r="K64" s="25"/>
      <c r="L64" s="25"/>
      <c r="M64" s="25"/>
      <c r="N64" s="25"/>
      <c r="O64" s="25"/>
      <c r="P64" s="25"/>
      <c r="Q64" s="25"/>
      <c r="R64" s="25"/>
      <c r="S64" s="12"/>
      <c r="T64" s="8"/>
      <c r="U64" s="9"/>
    </row>
    <row r="65" spans="1:21" ht="18" customHeight="1">
      <c r="A65" s="8"/>
      <c r="B65" s="499" t="s">
        <v>154</v>
      </c>
      <c r="C65" s="499"/>
      <c r="D65" s="499"/>
      <c r="E65" s="499"/>
      <c r="F65" s="499"/>
      <c r="G65" s="499"/>
      <c r="H65" s="499"/>
      <c r="I65" s="499"/>
      <c r="J65" s="499"/>
      <c r="K65" s="499"/>
      <c r="L65" s="499"/>
      <c r="M65" s="499"/>
      <c r="N65" s="499"/>
      <c r="O65" s="499"/>
      <c r="P65" s="499"/>
      <c r="Q65" s="499"/>
      <c r="R65" s="499"/>
      <c r="S65" s="499"/>
      <c r="T65" s="8"/>
      <c r="U65" s="9"/>
    </row>
    <row r="66" spans="1:21" s="8" customFormat="1" ht="10.5" customHeight="1" thickBot="1">
      <c r="B66" s="83"/>
      <c r="C66" s="83"/>
      <c r="D66" s="83"/>
      <c r="E66" s="83"/>
      <c r="F66" s="83"/>
      <c r="G66" s="83"/>
      <c r="H66" s="83"/>
      <c r="I66" s="83"/>
      <c r="J66" s="83"/>
      <c r="K66" s="83"/>
      <c r="L66" s="83"/>
      <c r="M66" s="83"/>
      <c r="N66" s="83"/>
      <c r="O66" s="83"/>
      <c r="P66" s="83"/>
      <c r="Q66" s="83"/>
      <c r="R66" s="83"/>
      <c r="S66" s="83"/>
    </row>
    <row r="67" spans="1:21" s="8" customFormat="1" ht="21.75" customHeight="1" thickTop="1">
      <c r="A67" s="481" t="s">
        <v>60</v>
      </c>
      <c r="B67" s="116">
        <v>1</v>
      </c>
      <c r="C67" s="500"/>
      <c r="D67" s="500"/>
      <c r="E67" s="500"/>
      <c r="F67" s="500"/>
      <c r="G67" s="500"/>
      <c r="H67" s="500"/>
      <c r="I67" s="500"/>
      <c r="J67" s="500"/>
      <c r="K67" s="500"/>
      <c r="L67" s="500"/>
      <c r="M67" s="500"/>
      <c r="N67" s="500"/>
      <c r="O67" s="500"/>
      <c r="P67" s="500"/>
      <c r="Q67" s="500"/>
      <c r="R67" s="500"/>
      <c r="S67" s="501"/>
    </row>
    <row r="68" spans="1:21" s="8" customFormat="1" ht="21.75" customHeight="1">
      <c r="A68" s="481"/>
      <c r="B68" s="117">
        <v>2</v>
      </c>
      <c r="C68" s="541"/>
      <c r="D68" s="541"/>
      <c r="E68" s="541"/>
      <c r="F68" s="541"/>
      <c r="G68" s="541"/>
      <c r="H68" s="541"/>
      <c r="I68" s="541"/>
      <c r="J68" s="541"/>
      <c r="K68" s="541"/>
      <c r="L68" s="541"/>
      <c r="M68" s="541"/>
      <c r="N68" s="541"/>
      <c r="O68" s="541"/>
      <c r="P68" s="541"/>
      <c r="Q68" s="541"/>
      <c r="R68" s="541"/>
      <c r="S68" s="542"/>
    </row>
    <row r="69" spans="1:21" ht="24.75" customHeight="1">
      <c r="A69" s="103"/>
      <c r="B69" s="22"/>
      <c r="C69" s="22"/>
      <c r="D69" s="22"/>
      <c r="E69" s="23"/>
      <c r="F69" s="23"/>
      <c r="G69" s="23"/>
      <c r="H69" s="23"/>
      <c r="I69" s="23"/>
      <c r="J69" s="23"/>
      <c r="K69" s="23"/>
      <c r="L69" s="23"/>
      <c r="M69" s="23"/>
      <c r="N69" s="23"/>
      <c r="O69" s="23"/>
      <c r="P69" s="23"/>
      <c r="Q69" s="23"/>
      <c r="R69" s="23"/>
      <c r="S69" s="23"/>
    </row>
    <row r="70" spans="1:21" ht="24.75" customHeight="1">
      <c r="A70" s="103"/>
    </row>
    <row r="71" spans="1:21" ht="24.75" customHeight="1">
      <c r="A71" s="104"/>
    </row>
    <row r="83" spans="5:19" ht="24.75" customHeight="1">
      <c r="E83" s="4" t="e">
        <f>#REF!</f>
        <v>#REF!</v>
      </c>
      <c r="F83" s="4" t="e">
        <f>#REF!</f>
        <v>#REF!</v>
      </c>
      <c r="G83" s="4" t="e">
        <f>#REF!</f>
        <v>#REF!</v>
      </c>
      <c r="H83" s="4" t="e">
        <f>#REF!</f>
        <v>#REF!</v>
      </c>
      <c r="I83" s="4" t="e">
        <f>#REF!</f>
        <v>#REF!</v>
      </c>
      <c r="J83" s="4" t="e">
        <f>#REF!</f>
        <v>#REF!</v>
      </c>
      <c r="K83" s="4" t="e">
        <f>#REF!</f>
        <v>#REF!</v>
      </c>
      <c r="L83" s="4" t="e">
        <f>#REF!</f>
        <v>#REF!</v>
      </c>
      <c r="M83" s="4" t="e">
        <f>#REF!</f>
        <v>#REF!</v>
      </c>
      <c r="N83" s="4" t="e">
        <f>#REF!</f>
        <v>#REF!</v>
      </c>
      <c r="O83" s="4" t="e">
        <f>#REF!</f>
        <v>#REF!</v>
      </c>
      <c r="P83" s="4" t="e">
        <f>#REF!</f>
        <v>#REF!</v>
      </c>
      <c r="Q83" s="4" t="e">
        <f>#REF!</f>
        <v>#REF!</v>
      </c>
      <c r="R83" s="4" t="e">
        <f>#REF!</f>
        <v>#REF!</v>
      </c>
      <c r="S83" s="4" t="e">
        <f>#REF!</f>
        <v>#REF!</v>
      </c>
    </row>
    <row r="84" spans="5:19" ht="24.75" customHeight="1">
      <c r="E84" s="4" t="e">
        <f>#REF!</f>
        <v>#REF!</v>
      </c>
      <c r="F84" s="4" t="e">
        <f>#REF!</f>
        <v>#REF!</v>
      </c>
      <c r="G84" s="4" t="e">
        <f>#REF!</f>
        <v>#REF!</v>
      </c>
      <c r="H84" s="4" t="e">
        <f>#REF!</f>
        <v>#REF!</v>
      </c>
      <c r="I84" s="4" t="e">
        <f>#REF!</f>
        <v>#REF!</v>
      </c>
      <c r="J84" s="4" t="e">
        <f>#REF!</f>
        <v>#REF!</v>
      </c>
      <c r="K84" s="4" t="e">
        <f>#REF!</f>
        <v>#REF!</v>
      </c>
      <c r="L84" s="4" t="e">
        <f>#REF!</f>
        <v>#REF!</v>
      </c>
      <c r="M84" s="4" t="e">
        <f>#REF!</f>
        <v>#REF!</v>
      </c>
      <c r="N84" s="4" t="e">
        <f>#REF!</f>
        <v>#REF!</v>
      </c>
      <c r="O84" s="4" t="e">
        <f>#REF!</f>
        <v>#REF!</v>
      </c>
      <c r="P84" s="4" t="e">
        <f>#REF!</f>
        <v>#REF!</v>
      </c>
      <c r="Q84" s="4" t="e">
        <f>#REF!</f>
        <v>#REF!</v>
      </c>
      <c r="R84" s="4" t="e">
        <f>#REF!</f>
        <v>#REF!</v>
      </c>
      <c r="S84" s="4" t="e">
        <f>#REF!</f>
        <v>#REF!</v>
      </c>
    </row>
    <row r="85" spans="5:19" ht="24.75" customHeight="1">
      <c r="E85" s="4" t="e">
        <f>#REF!</f>
        <v>#REF!</v>
      </c>
      <c r="F85" s="4" t="e">
        <f>#REF!</f>
        <v>#REF!</v>
      </c>
      <c r="G85" s="4" t="e">
        <f>#REF!</f>
        <v>#REF!</v>
      </c>
      <c r="H85" s="4" t="e">
        <f>#REF!</f>
        <v>#REF!</v>
      </c>
      <c r="I85" s="4" t="e">
        <f>#REF!</f>
        <v>#REF!</v>
      </c>
      <c r="J85" s="4" t="e">
        <f>#REF!</f>
        <v>#REF!</v>
      </c>
      <c r="K85" s="4" t="e">
        <f>#REF!</f>
        <v>#REF!</v>
      </c>
      <c r="L85" s="4" t="e">
        <f>#REF!</f>
        <v>#REF!</v>
      </c>
      <c r="M85" s="4" t="e">
        <f>#REF!</f>
        <v>#REF!</v>
      </c>
      <c r="N85" s="4" t="e">
        <f>#REF!</f>
        <v>#REF!</v>
      </c>
      <c r="O85" s="4" t="e">
        <f>#REF!</f>
        <v>#REF!</v>
      </c>
      <c r="P85" s="4" t="e">
        <f>#REF!</f>
        <v>#REF!</v>
      </c>
      <c r="Q85" s="4" t="e">
        <f>#REF!</f>
        <v>#REF!</v>
      </c>
      <c r="R85" s="4" t="e">
        <f>#REF!</f>
        <v>#REF!</v>
      </c>
      <c r="S85" s="4" t="e">
        <f>#REF!</f>
        <v>#REF!</v>
      </c>
    </row>
    <row r="86" spans="5:19" ht="24.75" customHeight="1">
      <c r="E86" s="4" t="e">
        <f>#REF!</f>
        <v>#REF!</v>
      </c>
      <c r="F86" s="4" t="e">
        <f>#REF!</f>
        <v>#REF!</v>
      </c>
      <c r="G86" s="4" t="e">
        <f>#REF!</f>
        <v>#REF!</v>
      </c>
      <c r="H86" s="4" t="e">
        <f>#REF!</f>
        <v>#REF!</v>
      </c>
      <c r="I86" s="4" t="e">
        <f>#REF!</f>
        <v>#REF!</v>
      </c>
      <c r="J86" s="4" t="e">
        <f>#REF!</f>
        <v>#REF!</v>
      </c>
      <c r="K86" s="4" t="e">
        <f>#REF!</f>
        <v>#REF!</v>
      </c>
      <c r="L86" s="4" t="e">
        <f>#REF!</f>
        <v>#REF!</v>
      </c>
      <c r="M86" s="4" t="e">
        <f>#REF!</f>
        <v>#REF!</v>
      </c>
      <c r="N86" s="4" t="e">
        <f>#REF!</f>
        <v>#REF!</v>
      </c>
      <c r="O86" s="4" t="e">
        <f>#REF!</f>
        <v>#REF!</v>
      </c>
      <c r="P86" s="4" t="e">
        <f>#REF!</f>
        <v>#REF!</v>
      </c>
      <c r="Q86" s="4" t="e">
        <f>#REF!</f>
        <v>#REF!</v>
      </c>
      <c r="R86" s="4" t="e">
        <f>#REF!</f>
        <v>#REF!</v>
      </c>
      <c r="S86" s="4" t="e">
        <f>#REF!</f>
        <v>#REF!</v>
      </c>
    </row>
    <row r="87" spans="5:19" ht="24.75" customHeight="1">
      <c r="E87" s="4" t="e">
        <f>#REF!</f>
        <v>#REF!</v>
      </c>
      <c r="F87" s="4" t="e">
        <f>#REF!</f>
        <v>#REF!</v>
      </c>
      <c r="G87" s="4" t="e">
        <f>#REF!</f>
        <v>#REF!</v>
      </c>
      <c r="H87" s="4" t="e">
        <f>#REF!</f>
        <v>#REF!</v>
      </c>
      <c r="I87" s="4" t="e">
        <f>#REF!</f>
        <v>#REF!</v>
      </c>
      <c r="J87" s="4" t="e">
        <f>#REF!</f>
        <v>#REF!</v>
      </c>
      <c r="K87" s="4" t="e">
        <f>#REF!</f>
        <v>#REF!</v>
      </c>
      <c r="L87" s="4" t="e">
        <f>#REF!</f>
        <v>#REF!</v>
      </c>
      <c r="M87" s="4" t="e">
        <f>#REF!</f>
        <v>#REF!</v>
      </c>
      <c r="N87" s="4" t="e">
        <f>#REF!</f>
        <v>#REF!</v>
      </c>
      <c r="O87" s="4" t="e">
        <f>#REF!</f>
        <v>#REF!</v>
      </c>
      <c r="P87" s="4" t="e">
        <f>#REF!</f>
        <v>#REF!</v>
      </c>
      <c r="Q87" s="4" t="e">
        <f>#REF!</f>
        <v>#REF!</v>
      </c>
      <c r="R87" s="4" t="e">
        <f>#REF!</f>
        <v>#REF!</v>
      </c>
      <c r="S87" s="4" t="e">
        <f>#REF!</f>
        <v>#REF!</v>
      </c>
    </row>
  </sheetData>
  <sheetProtection password="CF72" sheet="1" objects="1" scenarios="1" selectLockedCells="1"/>
  <customSheetViews>
    <customSheetView guid="{8ABD9D54-21A4-4CFF-A016-54BF8C38610B}" scale="70" showPageBreaks="1" printArea="1" view="pageBreakPreview" topLeftCell="A25">
      <selection activeCell="D32" sqref="D32:E32"/>
      <pageMargins left="0.19685039370078741" right="0.19685039370078741" top="0.59055118110236227" bottom="0.19685039370078741" header="0.19685039370078741" footer="3.937007874015748E-2"/>
      <printOptions horizontalCentered="1" verticalCentered="1"/>
      <pageSetup paperSize="9" scale="57" fitToHeight="5" orientation="portrait" r:id="rId1"/>
      <headerFooter>
        <oddHeader>&amp;C&amp;"B Titr,Bold"&amp;18&amp;K002060 برنامه مدیریت منابع و مصارف سدهای بزرگ مخزنی کشور&amp;KFF0000&amp;16فرم شماره 2(مقادير پيش بيني)</oddHeader>
        <oddFooter>&amp;L&amp;"B Traffic,Regular"&amp;10دفتر بهره برداري از تاسيسات تامين آب&amp;C&amp;"B Traffic,Regular"&amp;10معاونت حفاظت و بهره برداري&amp;R&amp;"B Traffic,Regular"&amp;10شركت مديريت منابع آب ايران</oddFooter>
      </headerFooter>
    </customSheetView>
  </customSheetViews>
  <mergeCells count="118">
    <mergeCell ref="B13:D13"/>
    <mergeCell ref="Q11:S11"/>
    <mergeCell ref="Q22:S22"/>
    <mergeCell ref="C19:D19"/>
    <mergeCell ref="Q23:S23"/>
    <mergeCell ref="Q25:S25"/>
    <mergeCell ref="B1:S1"/>
    <mergeCell ref="B8:S8"/>
    <mergeCell ref="B6:C6"/>
    <mergeCell ref="D6:F6"/>
    <mergeCell ref="G6:I6"/>
    <mergeCell ref="J6:L6"/>
    <mergeCell ref="N6:O6"/>
    <mergeCell ref="B3:C3"/>
    <mergeCell ref="G3:I3"/>
    <mergeCell ref="J3:L3"/>
    <mergeCell ref="M3:O3"/>
    <mergeCell ref="B4:C4"/>
    <mergeCell ref="G4:I4"/>
    <mergeCell ref="J4:L4"/>
    <mergeCell ref="M4:O4"/>
    <mergeCell ref="B5:C5"/>
    <mergeCell ref="D5:F5"/>
    <mergeCell ref="G5:I5"/>
    <mergeCell ref="J5:L5"/>
    <mergeCell ref="N5:O5"/>
    <mergeCell ref="P3:Q3"/>
    <mergeCell ref="P4:Q4"/>
    <mergeCell ref="P5:S5"/>
    <mergeCell ref="P6:S6"/>
    <mergeCell ref="E58:F58"/>
    <mergeCell ref="B56:D58"/>
    <mergeCell ref="B22:D22"/>
    <mergeCell ref="C23:D23"/>
    <mergeCell ref="B23:B24"/>
    <mergeCell ref="C24:D24"/>
    <mergeCell ref="B25:B26"/>
    <mergeCell ref="E54:F54"/>
    <mergeCell ref="E53:F53"/>
    <mergeCell ref="C48:D48"/>
    <mergeCell ref="B47:D47"/>
    <mergeCell ref="E37:F37"/>
    <mergeCell ref="E39:F39"/>
    <mergeCell ref="E45:F45"/>
    <mergeCell ref="E51:F51"/>
    <mergeCell ref="E57:F57"/>
    <mergeCell ref="B50:D52"/>
    <mergeCell ref="E44:F44"/>
    <mergeCell ref="E46:F46"/>
    <mergeCell ref="B43:R43"/>
    <mergeCell ref="B59:D59"/>
    <mergeCell ref="E48:F48"/>
    <mergeCell ref="B53:D53"/>
    <mergeCell ref="C54:D54"/>
    <mergeCell ref="E59:F59"/>
    <mergeCell ref="C68:S68"/>
    <mergeCell ref="B28:C29"/>
    <mergeCell ref="B37:D37"/>
    <mergeCell ref="E56:F56"/>
    <mergeCell ref="E47:F47"/>
    <mergeCell ref="E50:F50"/>
    <mergeCell ref="E52:F52"/>
    <mergeCell ref="Q31:S31"/>
    <mergeCell ref="Q33:S33"/>
    <mergeCell ref="E38:F38"/>
    <mergeCell ref="E40:F40"/>
    <mergeCell ref="E41:F41"/>
    <mergeCell ref="B44:D46"/>
    <mergeCell ref="B38:D40"/>
    <mergeCell ref="B41:D41"/>
    <mergeCell ref="C42:D42"/>
    <mergeCell ref="E42:F42"/>
    <mergeCell ref="Q29:S29"/>
    <mergeCell ref="B35:S35"/>
    <mergeCell ref="C15:D15"/>
    <mergeCell ref="C18:D18"/>
    <mergeCell ref="C25:D25"/>
    <mergeCell ref="Q28:S28"/>
    <mergeCell ref="B31:D31"/>
    <mergeCell ref="Q27:S27"/>
    <mergeCell ref="B34:S34"/>
    <mergeCell ref="B33:D33"/>
    <mergeCell ref="B32:D32"/>
    <mergeCell ref="Q32:S32"/>
    <mergeCell ref="Q24:S24"/>
    <mergeCell ref="Q26:S26"/>
    <mergeCell ref="C26:D26"/>
    <mergeCell ref="B27:D27"/>
    <mergeCell ref="C16:D16"/>
    <mergeCell ref="Q16:S16"/>
    <mergeCell ref="Q18:S18"/>
    <mergeCell ref="Q19:S19"/>
    <mergeCell ref="Q20:S20"/>
    <mergeCell ref="Q15:S15"/>
    <mergeCell ref="Q10:S10"/>
    <mergeCell ref="Q17:S17"/>
    <mergeCell ref="A1:A6"/>
    <mergeCell ref="A8:A13"/>
    <mergeCell ref="A15:A20"/>
    <mergeCell ref="A22:A29"/>
    <mergeCell ref="A31:A33"/>
    <mergeCell ref="A37:A60"/>
    <mergeCell ref="A67:A68"/>
    <mergeCell ref="A62:A63"/>
    <mergeCell ref="B10:C10"/>
    <mergeCell ref="B12:D12"/>
    <mergeCell ref="B11:D11"/>
    <mergeCell ref="C20:D20"/>
    <mergeCell ref="B15:B20"/>
    <mergeCell ref="C17:D17"/>
    <mergeCell ref="B62:F62"/>
    <mergeCell ref="B63:F63"/>
    <mergeCell ref="C60:D60"/>
    <mergeCell ref="E60:F60"/>
    <mergeCell ref="B65:S65"/>
    <mergeCell ref="C67:S67"/>
    <mergeCell ref="Q12:S12"/>
    <mergeCell ref="Q13:S13"/>
  </mergeCells>
  <printOptions horizontalCentered="1" verticalCentered="1"/>
  <pageMargins left="0.196850393700787" right="0.196850393700787" top="0.59055118110236204" bottom="0.196850393700787" header="0.196850393700787" footer="3.9370078740157501E-2"/>
  <pageSetup paperSize="9" scale="57" fitToHeight="5" orientation="portrait" r:id="rId2"/>
  <headerFooter>
    <oddHeader>&amp;C&amp;"B Sina,Bold"&amp;18&amp;K002060 برنامه مدیریت منابع و مصارف سدهای بزرگ مخزنی کشور&amp;"B Titr,Bold"&amp;16&amp;KFF0000 فرم شماره 2(مقادير پيش بيني برنامه سال آبي 96-95)</oddHeader>
    <oddFooter>&amp;L&amp;"B Yekan,Regular"&amp;10دفتر بهره برداري از تاسيسات تامين آب&amp;C&amp;"B Yekan,Regular"&amp;10معاونت حفاظت و بهره برداري&amp;R&amp;"B Yekan,Regular"&amp;10شركت مديريت منابع آب ايران</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R44"/>
  <sheetViews>
    <sheetView rightToLeft="1" view="pageBreakPreview" topLeftCell="A31" zoomScale="115" zoomScaleNormal="100" zoomScaleSheetLayoutView="115" workbookViewId="0">
      <selection activeCell="F37" sqref="F37"/>
    </sheetView>
  </sheetViews>
  <sheetFormatPr defaultColWidth="6.42578125" defaultRowHeight="24.75" customHeight="1"/>
  <cols>
    <col min="1" max="1" width="7.7109375" style="1" customWidth="1"/>
    <col min="2" max="2" width="25.5703125" style="1" customWidth="1"/>
    <col min="3" max="3" width="5.28515625" style="4" customWidth="1"/>
    <col min="4" max="4" width="4.7109375" style="4" customWidth="1"/>
    <col min="5" max="6" width="4.42578125" style="4" customWidth="1"/>
    <col min="7" max="7" width="4.85546875" style="4" customWidth="1"/>
    <col min="8" max="8" width="4.28515625" style="4" customWidth="1"/>
    <col min="9" max="10" width="4.5703125" style="4" customWidth="1"/>
    <col min="11" max="12" width="4.85546875" style="4" customWidth="1"/>
    <col min="13" max="13" width="5.140625" style="4" customWidth="1"/>
    <col min="14" max="14" width="4.85546875" style="4" customWidth="1"/>
    <col min="15" max="15" width="4.5703125" style="4" customWidth="1"/>
    <col min="16" max="16" width="4.42578125" style="4" customWidth="1"/>
    <col min="17" max="17" width="5.42578125" style="4" customWidth="1"/>
    <col min="18" max="16384" width="6.42578125" style="1"/>
  </cols>
  <sheetData>
    <row r="1" spans="1:18" ht="18" customHeight="1" thickBot="1">
      <c r="A1" s="603" t="s">
        <v>29</v>
      </c>
      <c r="B1" s="604"/>
      <c r="C1" s="604"/>
      <c r="D1" s="604"/>
      <c r="E1" s="604"/>
      <c r="F1" s="604"/>
      <c r="G1" s="604"/>
      <c r="H1" s="604"/>
      <c r="I1" s="604"/>
      <c r="J1" s="604"/>
      <c r="K1" s="604"/>
      <c r="L1" s="604"/>
      <c r="M1" s="604"/>
      <c r="N1" s="604"/>
      <c r="O1" s="604"/>
      <c r="P1" s="604"/>
      <c r="Q1" s="605"/>
    </row>
    <row r="2" spans="1:18" ht="21.75" customHeight="1">
      <c r="A2" s="614" t="s">
        <v>19</v>
      </c>
      <c r="B2" s="615"/>
      <c r="C2" s="705"/>
      <c r="D2" s="705"/>
      <c r="E2" s="705"/>
      <c r="F2" s="705"/>
      <c r="G2" s="612" t="s">
        <v>20</v>
      </c>
      <c r="H2" s="612"/>
      <c r="I2" s="612"/>
      <c r="J2" s="693"/>
      <c r="K2" s="693"/>
      <c r="L2" s="693"/>
      <c r="M2" s="693"/>
      <c r="N2" s="693"/>
      <c r="O2" s="693"/>
      <c r="P2" s="693"/>
      <c r="Q2" s="694"/>
    </row>
    <row r="3" spans="1:18" ht="21.75" customHeight="1">
      <c r="A3" s="610" t="s">
        <v>187</v>
      </c>
      <c r="B3" s="611"/>
      <c r="C3" s="222"/>
      <c r="D3" s="200" t="s">
        <v>72</v>
      </c>
      <c r="E3" s="616" t="s">
        <v>543</v>
      </c>
      <c r="F3" s="616"/>
      <c r="G3" s="617" t="s">
        <v>61</v>
      </c>
      <c r="H3" s="617"/>
      <c r="I3" s="617"/>
      <c r="J3" s="621"/>
      <c r="K3" s="621"/>
      <c r="L3" s="621"/>
      <c r="M3" s="166" t="s">
        <v>26</v>
      </c>
      <c r="N3" s="622"/>
      <c r="O3" s="622"/>
      <c r="P3" s="622"/>
      <c r="Q3" s="623"/>
    </row>
    <row r="4" spans="1:18" ht="21.75" customHeight="1" thickBot="1">
      <c r="A4" s="608" t="s">
        <v>59</v>
      </c>
      <c r="B4" s="609"/>
      <c r="C4" s="609"/>
      <c r="D4" s="165" t="s">
        <v>71</v>
      </c>
      <c r="E4" s="167"/>
      <c r="F4" s="201" t="s">
        <v>69</v>
      </c>
      <c r="G4" s="201"/>
      <c r="H4" s="202"/>
      <c r="I4" s="613" t="s">
        <v>70</v>
      </c>
      <c r="J4" s="613"/>
      <c r="K4" s="202"/>
      <c r="L4" s="613" t="s">
        <v>468</v>
      </c>
      <c r="M4" s="613"/>
      <c r="N4" s="202"/>
      <c r="O4" s="695"/>
      <c r="P4" s="696"/>
      <c r="Q4" s="697"/>
    </row>
    <row r="5" spans="1:18" ht="5.25" customHeight="1" thickBot="1">
      <c r="A5" s="10"/>
      <c r="B5" s="10"/>
      <c r="C5" s="10"/>
      <c r="D5" s="10"/>
      <c r="E5" s="10"/>
      <c r="F5" s="10"/>
      <c r="G5" s="10"/>
      <c r="H5" s="10"/>
      <c r="I5" s="10"/>
      <c r="J5" s="10"/>
      <c r="K5" s="10"/>
      <c r="L5" s="10"/>
      <c r="M5" s="10"/>
      <c r="N5" s="10"/>
      <c r="O5" s="10"/>
      <c r="P5" s="10"/>
      <c r="Q5" s="10"/>
    </row>
    <row r="6" spans="1:18" ht="19.5" customHeight="1" thickBot="1">
      <c r="A6" s="603" t="s">
        <v>55</v>
      </c>
      <c r="B6" s="604"/>
      <c r="C6" s="604"/>
      <c r="D6" s="604"/>
      <c r="E6" s="604"/>
      <c r="F6" s="604"/>
      <c r="G6" s="604"/>
      <c r="H6" s="604"/>
      <c r="I6" s="604"/>
      <c r="J6" s="604"/>
      <c r="K6" s="604"/>
      <c r="L6" s="604"/>
      <c r="M6" s="604"/>
      <c r="N6" s="604"/>
      <c r="O6" s="604"/>
      <c r="P6" s="604"/>
      <c r="Q6" s="605"/>
    </row>
    <row r="7" spans="1:18" ht="18" customHeight="1">
      <c r="A7" s="606" t="s">
        <v>21</v>
      </c>
      <c r="B7" s="607"/>
      <c r="C7" s="607"/>
      <c r="D7" s="618"/>
      <c r="E7" s="618"/>
      <c r="F7" s="618"/>
      <c r="G7" s="618"/>
      <c r="H7" s="619" t="s">
        <v>462</v>
      </c>
      <c r="I7" s="620"/>
      <c r="J7" s="620"/>
      <c r="K7" s="620"/>
      <c r="L7" s="620"/>
      <c r="M7" s="620"/>
      <c r="N7" s="706"/>
      <c r="O7" s="707"/>
      <c r="P7" s="707"/>
      <c r="Q7" s="708"/>
      <c r="R7" s="2"/>
    </row>
    <row r="8" spans="1:18" ht="18" customHeight="1">
      <c r="A8" s="715" t="s">
        <v>22</v>
      </c>
      <c r="B8" s="716"/>
      <c r="C8" s="716"/>
      <c r="D8" s="680"/>
      <c r="E8" s="680"/>
      <c r="F8" s="680"/>
      <c r="G8" s="680"/>
      <c r="H8" s="674" t="s">
        <v>27</v>
      </c>
      <c r="I8" s="675"/>
      <c r="J8" s="675"/>
      <c r="K8" s="675"/>
      <c r="L8" s="675"/>
      <c r="M8" s="675"/>
      <c r="N8" s="712"/>
      <c r="O8" s="713"/>
      <c r="P8" s="713"/>
      <c r="Q8" s="714"/>
      <c r="R8" s="2"/>
    </row>
    <row r="9" spans="1:18" ht="18" customHeight="1">
      <c r="A9" s="715" t="s">
        <v>23</v>
      </c>
      <c r="B9" s="716"/>
      <c r="C9" s="716"/>
      <c r="D9" s="676"/>
      <c r="E9" s="676"/>
      <c r="F9" s="676"/>
      <c r="G9" s="676"/>
      <c r="H9" s="674" t="s">
        <v>463</v>
      </c>
      <c r="I9" s="675"/>
      <c r="J9" s="675"/>
      <c r="K9" s="675"/>
      <c r="L9" s="675"/>
      <c r="M9" s="675"/>
      <c r="N9" s="728"/>
      <c r="O9" s="729"/>
      <c r="P9" s="729"/>
      <c r="Q9" s="730"/>
      <c r="R9" s="2"/>
    </row>
    <row r="10" spans="1:18" ht="18" customHeight="1">
      <c r="A10" s="715" t="s">
        <v>24</v>
      </c>
      <c r="B10" s="716"/>
      <c r="C10" s="716"/>
      <c r="D10" s="709"/>
      <c r="E10" s="710"/>
      <c r="F10" s="710"/>
      <c r="G10" s="717"/>
      <c r="H10" s="677" t="s">
        <v>466</v>
      </c>
      <c r="I10" s="678"/>
      <c r="J10" s="678"/>
      <c r="K10" s="678"/>
      <c r="L10" s="678"/>
      <c r="M10" s="679"/>
      <c r="N10" s="709"/>
      <c r="O10" s="710"/>
      <c r="P10" s="710"/>
      <c r="Q10" s="711"/>
      <c r="R10" s="2"/>
    </row>
    <row r="11" spans="1:18" ht="18" customHeight="1">
      <c r="A11" s="715" t="s">
        <v>123</v>
      </c>
      <c r="B11" s="716"/>
      <c r="C11" s="716"/>
      <c r="D11" s="680"/>
      <c r="E11" s="680"/>
      <c r="F11" s="680"/>
      <c r="G11" s="680"/>
      <c r="H11" s="674" t="s">
        <v>464</v>
      </c>
      <c r="I11" s="675"/>
      <c r="J11" s="675"/>
      <c r="K11" s="675"/>
      <c r="L11" s="675"/>
      <c r="M11" s="675"/>
      <c r="N11" s="712"/>
      <c r="O11" s="713"/>
      <c r="P11" s="713"/>
      <c r="Q11" s="714"/>
      <c r="R11" s="2"/>
    </row>
    <row r="12" spans="1:18" ht="18" customHeight="1">
      <c r="A12" s="715" t="s">
        <v>25</v>
      </c>
      <c r="B12" s="716"/>
      <c r="C12" s="716"/>
      <c r="D12" s="709"/>
      <c r="E12" s="710"/>
      <c r="F12" s="710"/>
      <c r="G12" s="717"/>
      <c r="H12" s="682" t="s">
        <v>542</v>
      </c>
      <c r="I12" s="675"/>
      <c r="J12" s="675"/>
      <c r="K12" s="675"/>
      <c r="L12" s="675"/>
      <c r="M12" s="675"/>
      <c r="N12" s="709"/>
      <c r="O12" s="710"/>
      <c r="P12" s="710"/>
      <c r="Q12" s="711"/>
      <c r="R12" s="2"/>
    </row>
    <row r="13" spans="1:18" ht="18" customHeight="1">
      <c r="A13" s="715" t="s">
        <v>122</v>
      </c>
      <c r="B13" s="716"/>
      <c r="C13" s="716"/>
      <c r="D13" s="709"/>
      <c r="E13" s="710"/>
      <c r="F13" s="710"/>
      <c r="G13" s="717"/>
      <c r="H13" s="682" t="s">
        <v>465</v>
      </c>
      <c r="I13" s="675"/>
      <c r="J13" s="675"/>
      <c r="K13" s="675"/>
      <c r="L13" s="675"/>
      <c r="M13" s="675"/>
      <c r="N13" s="709"/>
      <c r="O13" s="710"/>
      <c r="P13" s="710"/>
      <c r="Q13" s="711"/>
      <c r="R13" s="2"/>
    </row>
    <row r="14" spans="1:18" ht="25.5" customHeight="1" thickBot="1">
      <c r="A14" s="723" t="s">
        <v>167</v>
      </c>
      <c r="B14" s="724"/>
      <c r="C14" s="724"/>
      <c r="D14" s="726"/>
      <c r="E14" s="726"/>
      <c r="F14" s="726"/>
      <c r="G14" s="726"/>
      <c r="H14" s="725" t="s">
        <v>414</v>
      </c>
      <c r="I14" s="725"/>
      <c r="J14" s="725"/>
      <c r="K14" s="725"/>
      <c r="L14" s="725"/>
      <c r="M14" s="313"/>
      <c r="N14" s="727" t="s">
        <v>194</v>
      </c>
      <c r="O14" s="727"/>
      <c r="P14" s="703"/>
      <c r="Q14" s="704"/>
      <c r="R14" s="2"/>
    </row>
    <row r="15" spans="1:18" ht="6.75" customHeight="1" thickBot="1">
      <c r="A15" s="36"/>
      <c r="B15" s="36"/>
      <c r="C15" s="36"/>
      <c r="D15" s="36"/>
      <c r="E15" s="36"/>
      <c r="F15" s="36"/>
      <c r="G15" s="36"/>
      <c r="H15" s="36"/>
      <c r="I15" s="36"/>
      <c r="J15" s="36"/>
      <c r="K15" s="36"/>
      <c r="L15" s="36"/>
      <c r="M15" s="36"/>
      <c r="N15" s="36"/>
      <c r="O15" s="36"/>
      <c r="P15" s="36"/>
      <c r="Q15" s="36"/>
    </row>
    <row r="16" spans="1:18" ht="16.5" customHeight="1" thickBot="1">
      <c r="A16" s="683" t="s">
        <v>146</v>
      </c>
      <c r="B16" s="684"/>
      <c r="C16" s="684"/>
      <c r="D16" s="684"/>
      <c r="E16" s="684"/>
      <c r="F16" s="684"/>
      <c r="G16" s="684"/>
      <c r="H16" s="684"/>
      <c r="I16" s="684"/>
      <c r="J16" s="684"/>
      <c r="K16" s="684"/>
      <c r="L16" s="684"/>
      <c r="M16" s="684"/>
      <c r="N16" s="684"/>
      <c r="O16" s="684"/>
      <c r="P16" s="684"/>
      <c r="Q16" s="685"/>
    </row>
    <row r="17" spans="1:18" ht="24.75" customHeight="1">
      <c r="A17" s="718" t="s">
        <v>545</v>
      </c>
      <c r="B17" s="719"/>
      <c r="C17" s="719"/>
      <c r="D17" s="720"/>
      <c r="E17" s="721"/>
      <c r="F17" s="721"/>
      <c r="G17" s="722"/>
      <c r="H17" s="668" t="s">
        <v>155</v>
      </c>
      <c r="I17" s="669"/>
      <c r="J17" s="681" t="s">
        <v>126</v>
      </c>
      <c r="K17" s="681"/>
      <c r="L17" s="681" t="s">
        <v>127</v>
      </c>
      <c r="M17" s="681"/>
      <c r="N17" s="681" t="s">
        <v>128</v>
      </c>
      <c r="O17" s="681"/>
      <c r="P17" s="672" t="s">
        <v>156</v>
      </c>
      <c r="Q17" s="673"/>
    </row>
    <row r="18" spans="1:18" ht="24" customHeight="1">
      <c r="A18" s="698" t="s">
        <v>415</v>
      </c>
      <c r="B18" s="699"/>
      <c r="C18" s="699"/>
      <c r="D18" s="700"/>
      <c r="E18" s="701"/>
      <c r="F18" s="701"/>
      <c r="G18" s="702"/>
      <c r="H18" s="639"/>
      <c r="I18" s="640"/>
      <c r="J18" s="172" t="s">
        <v>124</v>
      </c>
      <c r="K18" s="172" t="s">
        <v>125</v>
      </c>
      <c r="L18" s="172" t="s">
        <v>124</v>
      </c>
      <c r="M18" s="172" t="s">
        <v>125</v>
      </c>
      <c r="N18" s="172" t="s">
        <v>124</v>
      </c>
      <c r="O18" s="172" t="s">
        <v>125</v>
      </c>
      <c r="P18" s="172" t="s">
        <v>124</v>
      </c>
      <c r="Q18" s="173" t="s">
        <v>125</v>
      </c>
    </row>
    <row r="19" spans="1:18" ht="18" customHeight="1" thickBot="1">
      <c r="A19" s="686" t="s">
        <v>416</v>
      </c>
      <c r="B19" s="687"/>
      <c r="C19" s="687"/>
      <c r="D19" s="688"/>
      <c r="E19" s="689"/>
      <c r="F19" s="689"/>
      <c r="G19" s="690"/>
      <c r="H19" s="670"/>
      <c r="I19" s="671"/>
      <c r="J19" s="295"/>
      <c r="K19" s="296"/>
      <c r="L19" s="221"/>
      <c r="M19" s="221"/>
      <c r="N19" s="221"/>
      <c r="O19" s="221"/>
      <c r="P19" s="221"/>
      <c r="Q19" s="305"/>
      <c r="R19" s="2"/>
    </row>
    <row r="20" spans="1:18" ht="26.45" customHeight="1">
      <c r="A20" s="691" t="s">
        <v>17</v>
      </c>
      <c r="B20" s="692"/>
      <c r="C20" s="692"/>
      <c r="D20" s="692"/>
      <c r="E20" s="692"/>
      <c r="F20" s="692"/>
      <c r="G20" s="692"/>
      <c r="H20" s="177" t="s">
        <v>0</v>
      </c>
      <c r="I20" s="186"/>
      <c r="J20" s="203" t="s">
        <v>62</v>
      </c>
      <c r="K20" s="186"/>
      <c r="L20" s="204" t="s">
        <v>2</v>
      </c>
      <c r="M20" s="186"/>
      <c r="N20" s="177" t="s">
        <v>68</v>
      </c>
      <c r="O20" s="186"/>
      <c r="P20" s="178" t="s">
        <v>65</v>
      </c>
      <c r="Q20" s="205">
        <f>SUM(I20,K20,M20,O20)</f>
        <v>0</v>
      </c>
      <c r="R20" s="2"/>
    </row>
    <row r="21" spans="1:18" ht="26.45" customHeight="1" thickBot="1">
      <c r="A21" s="666" t="s">
        <v>56</v>
      </c>
      <c r="B21" s="667"/>
      <c r="C21" s="667"/>
      <c r="D21" s="174" t="s">
        <v>66</v>
      </c>
      <c r="E21" s="182"/>
      <c r="F21" s="174" t="s">
        <v>67</v>
      </c>
      <c r="G21" s="297"/>
      <c r="H21" s="179" t="s">
        <v>0</v>
      </c>
      <c r="I21" s="185"/>
      <c r="J21" s="168" t="s">
        <v>62</v>
      </c>
      <c r="K21" s="185"/>
      <c r="L21" s="179" t="s">
        <v>2</v>
      </c>
      <c r="M21" s="185"/>
      <c r="N21" s="179" t="s">
        <v>68</v>
      </c>
      <c r="O21" s="185"/>
      <c r="P21" s="180" t="s">
        <v>65</v>
      </c>
      <c r="Q21" s="206">
        <f>SUM(I21,K21,M21,O21)</f>
        <v>0</v>
      </c>
      <c r="R21" s="2"/>
    </row>
    <row r="22" spans="1:18" ht="7.5" customHeight="1" thickBot="1">
      <c r="A22" s="175"/>
      <c r="B22" s="175"/>
      <c r="C22" s="175"/>
      <c r="D22" s="171"/>
      <c r="E22" s="169"/>
      <c r="F22" s="171"/>
      <c r="G22" s="170"/>
      <c r="H22" s="171"/>
      <c r="I22" s="176"/>
      <c r="J22" s="171"/>
      <c r="K22" s="176"/>
      <c r="L22" s="171"/>
      <c r="M22" s="176"/>
      <c r="N22" s="171"/>
      <c r="O22" s="176"/>
      <c r="P22" s="171"/>
      <c r="Q22" s="171"/>
    </row>
    <row r="23" spans="1:18" ht="15.75" customHeight="1">
      <c r="A23" s="632" t="s">
        <v>147</v>
      </c>
      <c r="B23" s="633"/>
      <c r="C23" s="633"/>
      <c r="D23" s="634"/>
      <c r="E23" s="600" t="s">
        <v>84</v>
      </c>
      <c r="F23" s="600"/>
      <c r="G23" s="600"/>
      <c r="H23" s="600"/>
      <c r="I23" s="600" t="s">
        <v>85</v>
      </c>
      <c r="J23" s="600"/>
      <c r="K23" s="600"/>
      <c r="L23" s="600"/>
      <c r="M23" s="600" t="s">
        <v>86</v>
      </c>
      <c r="N23" s="600"/>
      <c r="O23" s="600"/>
      <c r="P23" s="600"/>
      <c r="Q23" s="631"/>
      <c r="R23" s="2"/>
    </row>
    <row r="24" spans="1:18" ht="19.5" customHeight="1" thickBot="1">
      <c r="A24" s="635"/>
      <c r="B24" s="636"/>
      <c r="C24" s="636"/>
      <c r="D24" s="637"/>
      <c r="E24" s="641"/>
      <c r="F24" s="642"/>
      <c r="G24" s="642"/>
      <c r="H24" s="643"/>
      <c r="I24" s="641"/>
      <c r="J24" s="642"/>
      <c r="K24" s="642"/>
      <c r="L24" s="643"/>
      <c r="M24" s="641"/>
      <c r="N24" s="642"/>
      <c r="O24" s="642"/>
      <c r="P24" s="642"/>
      <c r="Q24" s="644"/>
      <c r="R24" s="2"/>
    </row>
    <row r="25" spans="1:18" ht="30" customHeight="1">
      <c r="A25" s="638" t="s">
        <v>546</v>
      </c>
      <c r="B25" s="639"/>
      <c r="C25" s="639"/>
      <c r="D25" s="640"/>
      <c r="E25" s="207" t="s">
        <v>7</v>
      </c>
      <c r="F25" s="207" t="s">
        <v>8</v>
      </c>
      <c r="G25" s="207" t="s">
        <v>9</v>
      </c>
      <c r="H25" s="207" t="s">
        <v>37</v>
      </c>
      <c r="I25" s="207" t="s">
        <v>11</v>
      </c>
      <c r="J25" s="207" t="s">
        <v>12</v>
      </c>
      <c r="K25" s="207" t="s">
        <v>13</v>
      </c>
      <c r="L25" s="207" t="s">
        <v>14</v>
      </c>
      <c r="M25" s="207" t="s">
        <v>15</v>
      </c>
      <c r="N25" s="207" t="s">
        <v>38</v>
      </c>
      <c r="O25" s="207" t="s">
        <v>5</v>
      </c>
      <c r="P25" s="207" t="s">
        <v>6</v>
      </c>
      <c r="Q25" s="208" t="s">
        <v>3</v>
      </c>
      <c r="R25" s="2"/>
    </row>
    <row r="26" spans="1:18" ht="19.5" customHeight="1">
      <c r="A26" s="629" t="s">
        <v>143</v>
      </c>
      <c r="B26" s="630"/>
      <c r="C26" s="630"/>
      <c r="D26" s="630"/>
      <c r="E26" s="184"/>
      <c r="F26" s="184"/>
      <c r="G26" s="184"/>
      <c r="H26" s="184"/>
      <c r="I26" s="184"/>
      <c r="J26" s="184"/>
      <c r="K26" s="184"/>
      <c r="L26" s="184"/>
      <c r="M26" s="184"/>
      <c r="N26" s="184"/>
      <c r="O26" s="184"/>
      <c r="P26" s="184"/>
      <c r="Q26" s="209">
        <f>SUM(E26:P26)</f>
        <v>0</v>
      </c>
      <c r="R26" s="2"/>
    </row>
    <row r="27" spans="1:18" ht="19.5" customHeight="1">
      <c r="A27" s="629" t="s">
        <v>144</v>
      </c>
      <c r="B27" s="630"/>
      <c r="C27" s="630"/>
      <c r="D27" s="630"/>
      <c r="E27" s="184"/>
      <c r="F27" s="184"/>
      <c r="G27" s="184"/>
      <c r="H27" s="184"/>
      <c r="I27" s="184"/>
      <c r="J27" s="184"/>
      <c r="K27" s="184"/>
      <c r="L27" s="184"/>
      <c r="M27" s="184"/>
      <c r="N27" s="184"/>
      <c r="O27" s="184"/>
      <c r="P27" s="184"/>
      <c r="Q27" s="209">
        <f>SUM(E27:P27)</f>
        <v>0</v>
      </c>
      <c r="R27" s="2"/>
    </row>
    <row r="28" spans="1:18" ht="19.5" customHeight="1" thickBot="1">
      <c r="A28" s="654" t="s">
        <v>145</v>
      </c>
      <c r="B28" s="655"/>
      <c r="C28" s="655"/>
      <c r="D28" s="655"/>
      <c r="E28" s="309"/>
      <c r="F28" s="309"/>
      <c r="G28" s="309"/>
      <c r="H28" s="309"/>
      <c r="I28" s="309"/>
      <c r="J28" s="309"/>
      <c r="K28" s="309"/>
      <c r="L28" s="309"/>
      <c r="M28" s="309"/>
      <c r="N28" s="309"/>
      <c r="O28" s="309"/>
      <c r="P28" s="309"/>
      <c r="Q28" s="210"/>
      <c r="R28" s="2"/>
    </row>
    <row r="29" spans="1:18" ht="8.25" customHeight="1" thickBot="1">
      <c r="A29" s="19"/>
      <c r="B29" s="19"/>
      <c r="C29" s="19"/>
      <c r="D29" s="24"/>
      <c r="E29" s="25"/>
      <c r="F29" s="24"/>
      <c r="G29" s="26"/>
      <c r="H29" s="24"/>
      <c r="I29" s="27"/>
      <c r="J29" s="28"/>
      <c r="K29" s="27"/>
      <c r="L29" s="24"/>
      <c r="M29" s="27"/>
      <c r="N29" s="28"/>
      <c r="O29" s="27"/>
      <c r="P29" s="75"/>
      <c r="Q29" s="29"/>
    </row>
    <row r="30" spans="1:18" ht="32.25" customHeight="1" thickBot="1">
      <c r="A30" s="626" t="s">
        <v>461</v>
      </c>
      <c r="B30" s="627"/>
      <c r="C30" s="628"/>
      <c r="D30" s="163" t="s">
        <v>413</v>
      </c>
      <c r="E30" s="183"/>
      <c r="F30" s="163" t="s">
        <v>135</v>
      </c>
      <c r="G30" s="183"/>
      <c r="H30" s="163" t="s">
        <v>412</v>
      </c>
      <c r="I30" s="183"/>
      <c r="J30" s="164" t="s">
        <v>136</v>
      </c>
      <c r="K30" s="183"/>
      <c r="L30" s="164" t="s">
        <v>137</v>
      </c>
      <c r="M30" s="183"/>
      <c r="N30" s="164" t="s">
        <v>138</v>
      </c>
      <c r="O30" s="183"/>
      <c r="P30" s="164" t="s">
        <v>139</v>
      </c>
      <c r="Q30" s="306"/>
      <c r="R30" s="2"/>
    </row>
    <row r="31" spans="1:18" ht="8.25" customHeight="1" thickBot="1">
      <c r="A31" s="19"/>
      <c r="B31" s="19"/>
      <c r="C31" s="38"/>
      <c r="D31" s="37"/>
      <c r="E31" s="37"/>
      <c r="F31" s="37"/>
      <c r="G31" s="37"/>
      <c r="H31" s="37"/>
      <c r="I31" s="37"/>
      <c r="J31" s="37"/>
      <c r="K31" s="37"/>
      <c r="L31" s="37"/>
      <c r="M31" s="37"/>
      <c r="N31" s="37"/>
      <c r="O31" s="37"/>
      <c r="P31" s="37"/>
      <c r="Q31" s="37"/>
      <c r="R31" s="2"/>
    </row>
    <row r="32" spans="1:18" ht="20.25" customHeight="1" thickBot="1">
      <c r="A32" s="603" t="s">
        <v>159</v>
      </c>
      <c r="B32" s="604"/>
      <c r="C32" s="604"/>
      <c r="D32" s="604"/>
      <c r="E32" s="604"/>
      <c r="F32" s="604"/>
      <c r="G32" s="604"/>
      <c r="H32" s="604"/>
      <c r="I32" s="604"/>
      <c r="J32" s="604"/>
      <c r="K32" s="604"/>
      <c r="L32" s="604"/>
      <c r="M32" s="604"/>
      <c r="N32" s="604"/>
      <c r="O32" s="604"/>
      <c r="P32" s="604"/>
      <c r="Q32" s="605"/>
      <c r="R32" s="2"/>
    </row>
    <row r="33" spans="1:18" ht="20.25" customHeight="1">
      <c r="A33" s="658" t="s">
        <v>170</v>
      </c>
      <c r="B33" s="659"/>
      <c r="C33" s="656" t="s">
        <v>73</v>
      </c>
      <c r="D33" s="664" t="s">
        <v>72</v>
      </c>
      <c r="E33" s="601" t="s">
        <v>7</v>
      </c>
      <c r="F33" s="601" t="s">
        <v>8</v>
      </c>
      <c r="G33" s="601" t="s">
        <v>9</v>
      </c>
      <c r="H33" s="601" t="s">
        <v>37</v>
      </c>
      <c r="I33" s="601" t="s">
        <v>11</v>
      </c>
      <c r="J33" s="601" t="s">
        <v>12</v>
      </c>
      <c r="K33" s="601" t="s">
        <v>13</v>
      </c>
      <c r="L33" s="601" t="s">
        <v>14</v>
      </c>
      <c r="M33" s="601" t="s">
        <v>15</v>
      </c>
      <c r="N33" s="601" t="s">
        <v>38</v>
      </c>
      <c r="O33" s="601" t="s">
        <v>5</v>
      </c>
      <c r="P33" s="601" t="s">
        <v>6</v>
      </c>
      <c r="Q33" s="649" t="s">
        <v>3</v>
      </c>
      <c r="R33" s="2"/>
    </row>
    <row r="34" spans="1:18" ht="9.75" customHeight="1" thickBot="1">
      <c r="A34" s="660"/>
      <c r="B34" s="661"/>
      <c r="C34" s="657"/>
      <c r="D34" s="665"/>
      <c r="E34" s="602"/>
      <c r="F34" s="602"/>
      <c r="G34" s="602"/>
      <c r="H34" s="602"/>
      <c r="I34" s="602"/>
      <c r="J34" s="602"/>
      <c r="K34" s="602"/>
      <c r="L34" s="602"/>
      <c r="M34" s="602"/>
      <c r="N34" s="602"/>
      <c r="O34" s="602"/>
      <c r="P34" s="602"/>
      <c r="Q34" s="650"/>
      <c r="R34" s="2"/>
    </row>
    <row r="35" spans="1:18" ht="47.25" customHeight="1">
      <c r="A35" s="662" t="s">
        <v>469</v>
      </c>
      <c r="B35" s="663"/>
      <c r="C35" s="307"/>
      <c r="D35" s="308"/>
      <c r="E35" s="308"/>
      <c r="F35" s="308"/>
      <c r="G35" s="308"/>
      <c r="H35" s="308"/>
      <c r="I35" s="308"/>
      <c r="J35" s="308"/>
      <c r="K35" s="308"/>
      <c r="L35" s="308"/>
      <c r="M35" s="308"/>
      <c r="N35" s="308"/>
      <c r="O35" s="308"/>
      <c r="P35" s="308"/>
      <c r="Q35" s="42">
        <f t="shared" ref="Q35:Q41" si="0">SUM(E35:P35)</f>
        <v>0</v>
      </c>
      <c r="R35" s="2"/>
    </row>
    <row r="36" spans="1:18" ht="18.75" customHeight="1">
      <c r="A36" s="624" t="s">
        <v>39</v>
      </c>
      <c r="B36" s="625"/>
      <c r="C36" s="625"/>
      <c r="D36" s="625"/>
      <c r="E36" s="181"/>
      <c r="F36" s="181"/>
      <c r="G36" s="181"/>
      <c r="H36" s="181"/>
      <c r="I36" s="181"/>
      <c r="J36" s="181"/>
      <c r="K36" s="181"/>
      <c r="L36" s="181"/>
      <c r="M36" s="181"/>
      <c r="N36" s="181"/>
      <c r="O36" s="181"/>
      <c r="P36" s="181"/>
      <c r="Q36" s="47">
        <f t="shared" si="0"/>
        <v>0</v>
      </c>
      <c r="R36" s="2"/>
    </row>
    <row r="37" spans="1:18" ht="18.75" customHeight="1">
      <c r="A37" s="624" t="s">
        <v>129</v>
      </c>
      <c r="B37" s="625"/>
      <c r="C37" s="625"/>
      <c r="D37" s="625"/>
      <c r="E37" s="181"/>
      <c r="F37" s="181"/>
      <c r="G37" s="181"/>
      <c r="H37" s="181"/>
      <c r="I37" s="181"/>
      <c r="J37" s="181"/>
      <c r="K37" s="181"/>
      <c r="L37" s="181"/>
      <c r="M37" s="181"/>
      <c r="N37" s="181"/>
      <c r="O37" s="181"/>
      <c r="P37" s="181"/>
      <c r="Q37" s="47">
        <f t="shared" si="0"/>
        <v>0</v>
      </c>
      <c r="R37" s="2"/>
    </row>
    <row r="38" spans="1:18" ht="18.75" customHeight="1">
      <c r="A38" s="624" t="s">
        <v>40</v>
      </c>
      <c r="B38" s="625"/>
      <c r="C38" s="625"/>
      <c r="D38" s="625"/>
      <c r="E38" s="181"/>
      <c r="F38" s="181"/>
      <c r="G38" s="181"/>
      <c r="H38" s="181"/>
      <c r="I38" s="181"/>
      <c r="J38" s="181"/>
      <c r="K38" s="181"/>
      <c r="L38" s="181"/>
      <c r="M38" s="181"/>
      <c r="N38" s="181"/>
      <c r="O38" s="181"/>
      <c r="P38" s="181"/>
      <c r="Q38" s="47">
        <f t="shared" si="0"/>
        <v>0</v>
      </c>
      <c r="R38" s="2"/>
    </row>
    <row r="39" spans="1:18" ht="18.75" customHeight="1">
      <c r="A39" s="624" t="s">
        <v>41</v>
      </c>
      <c r="B39" s="625"/>
      <c r="C39" s="625"/>
      <c r="D39" s="625"/>
      <c r="E39" s="181"/>
      <c r="F39" s="181"/>
      <c r="G39" s="181"/>
      <c r="H39" s="181"/>
      <c r="I39" s="181"/>
      <c r="J39" s="181"/>
      <c r="K39" s="181"/>
      <c r="L39" s="181"/>
      <c r="M39" s="181"/>
      <c r="N39" s="181"/>
      <c r="O39" s="181"/>
      <c r="P39" s="181"/>
      <c r="Q39" s="47">
        <f t="shared" si="0"/>
        <v>0</v>
      </c>
      <c r="R39" s="2"/>
    </row>
    <row r="40" spans="1:18" ht="18.75" customHeight="1">
      <c r="A40" s="624" t="s">
        <v>35</v>
      </c>
      <c r="B40" s="625"/>
      <c r="C40" s="625"/>
      <c r="D40" s="625"/>
      <c r="E40" s="181"/>
      <c r="F40" s="181"/>
      <c r="G40" s="181"/>
      <c r="H40" s="181"/>
      <c r="I40" s="181"/>
      <c r="J40" s="181"/>
      <c r="K40" s="181"/>
      <c r="L40" s="181"/>
      <c r="M40" s="181"/>
      <c r="N40" s="181"/>
      <c r="O40" s="181"/>
      <c r="P40" s="181"/>
      <c r="Q40" s="47">
        <f t="shared" si="0"/>
        <v>0</v>
      </c>
      <c r="R40" s="2"/>
    </row>
    <row r="41" spans="1:18" ht="18.75" customHeight="1">
      <c r="A41" s="651" t="s">
        <v>495</v>
      </c>
      <c r="B41" s="652"/>
      <c r="C41" s="652"/>
      <c r="D41" s="653"/>
      <c r="E41" s="181"/>
      <c r="F41" s="181"/>
      <c r="G41" s="181"/>
      <c r="H41" s="181"/>
      <c r="I41" s="181"/>
      <c r="J41" s="181"/>
      <c r="K41" s="181"/>
      <c r="L41" s="181"/>
      <c r="M41" s="181"/>
      <c r="N41" s="181"/>
      <c r="O41" s="181"/>
      <c r="P41" s="181"/>
      <c r="Q41" s="47">
        <f t="shared" si="0"/>
        <v>0</v>
      </c>
      <c r="R41" s="2"/>
    </row>
    <row r="42" spans="1:18" ht="18.75" customHeight="1">
      <c r="A42" s="647" t="s">
        <v>153</v>
      </c>
      <c r="B42" s="648"/>
      <c r="C42" s="648"/>
      <c r="D42" s="648"/>
      <c r="E42" s="46">
        <f>SUM(E36:E41)</f>
        <v>0</v>
      </c>
      <c r="F42" s="46">
        <f t="shared" ref="F42:P42" si="1">SUM(F36:F41)</f>
        <v>0</v>
      </c>
      <c r="G42" s="46">
        <f t="shared" si="1"/>
        <v>0</v>
      </c>
      <c r="H42" s="46">
        <f t="shared" si="1"/>
        <v>0</v>
      </c>
      <c r="I42" s="46">
        <f t="shared" si="1"/>
        <v>0</v>
      </c>
      <c r="J42" s="46">
        <f t="shared" si="1"/>
        <v>0</v>
      </c>
      <c r="K42" s="46">
        <f t="shared" si="1"/>
        <v>0</v>
      </c>
      <c r="L42" s="46">
        <f t="shared" si="1"/>
        <v>0</v>
      </c>
      <c r="M42" s="46">
        <f t="shared" si="1"/>
        <v>0</v>
      </c>
      <c r="N42" s="46">
        <f t="shared" si="1"/>
        <v>0</v>
      </c>
      <c r="O42" s="46">
        <f t="shared" si="1"/>
        <v>0</v>
      </c>
      <c r="P42" s="46">
        <f t="shared" si="1"/>
        <v>0</v>
      </c>
      <c r="Q42" s="47">
        <f>SUM(E42:P42)</f>
        <v>0</v>
      </c>
      <c r="R42" s="2"/>
    </row>
    <row r="43" spans="1:18" ht="18" customHeight="1" thickBot="1">
      <c r="A43" s="645" t="s">
        <v>152</v>
      </c>
      <c r="B43" s="646"/>
      <c r="C43" s="646"/>
      <c r="D43" s="646"/>
      <c r="E43" s="60">
        <f>E17+E35-E42</f>
        <v>0</v>
      </c>
      <c r="F43" s="60">
        <f>E43+F35-F42</f>
        <v>0</v>
      </c>
      <c r="G43" s="60">
        <f t="shared" ref="G43:P43" si="2">F43+G35-G42</f>
        <v>0</v>
      </c>
      <c r="H43" s="60">
        <f t="shared" si="2"/>
        <v>0</v>
      </c>
      <c r="I43" s="60">
        <f t="shared" si="2"/>
        <v>0</v>
      </c>
      <c r="J43" s="60">
        <f t="shared" si="2"/>
        <v>0</v>
      </c>
      <c r="K43" s="60">
        <f t="shared" si="2"/>
        <v>0</v>
      </c>
      <c r="L43" s="60">
        <f t="shared" si="2"/>
        <v>0</v>
      </c>
      <c r="M43" s="60">
        <f t="shared" si="2"/>
        <v>0</v>
      </c>
      <c r="N43" s="60">
        <f t="shared" si="2"/>
        <v>0</v>
      </c>
      <c r="O43" s="60">
        <f t="shared" si="2"/>
        <v>0</v>
      </c>
      <c r="P43" s="60">
        <f t="shared" si="2"/>
        <v>0</v>
      </c>
      <c r="Q43" s="41"/>
      <c r="R43" s="2"/>
    </row>
    <row r="44" spans="1:18" ht="24.75" customHeight="1">
      <c r="A44" s="22"/>
      <c r="B44" s="22"/>
      <c r="C44" s="23"/>
      <c r="D44" s="23"/>
      <c r="E44" s="23"/>
      <c r="F44" s="23"/>
      <c r="G44" s="23"/>
      <c r="H44" s="23"/>
      <c r="I44" s="23"/>
      <c r="J44" s="23"/>
      <c r="K44" s="23"/>
      <c r="L44" s="23"/>
      <c r="M44" s="23"/>
      <c r="N44" s="23"/>
      <c r="O44" s="23"/>
      <c r="P44" s="23"/>
      <c r="Q44" s="23"/>
    </row>
  </sheetData>
  <sheetProtection password="CF72" sheet="1" objects="1" scenarios="1" selectLockedCells="1"/>
  <customSheetViews>
    <customSheetView guid="{8ABD9D54-21A4-4CFF-A016-54BF8C38610B}" showPageBreaks="1" printArea="1" view="pageBreakPreview" topLeftCell="A10">
      <selection activeCell="D7" sqref="D7:Q7"/>
      <pageMargins left="0.19685039370078741" right="0.19685039370078741" top="1.1811023622047245" bottom="0.19685039370078741" header="0.19685039370078741" footer="7.874015748031496E-2"/>
      <printOptions horizontalCentered="1"/>
      <pageSetup paperSize="9" scale="85" fitToHeight="5" orientation="portrait" r:id="rId1"/>
      <headerFooter>
        <oddHeader>&amp;L&amp;"B Titr,Bold"&amp;14&amp;K0070C0 &amp;C&amp;"B Titr,Bold"&amp;14&amp;K002060برنامه مديريت منابع و مصارف سدهاي بزرگ مخزني كشور&amp;"-,Regular" &amp;KFF0000&amp;"B Titr,Regular"&amp;12فرم شماره 1(مشخصات عمومي و شناسنامه اي)</oddHeader>
        <oddFooter>&amp;L&amp;"B Traffic,Regular"&amp;10دفتر بهره برداري از تاسيسات تامين آب&amp;"-,Regular"&amp;11 &amp;C&amp;"B Traffic,Regular"&amp;10معاونت حفاظت و بهره برداري&amp;R&amp;"B Traffic,Regular"&amp;10شركت مديريت منابع آب ايران</oddFooter>
      </headerFooter>
    </customSheetView>
  </customSheetViews>
  <mergeCells count="100">
    <mergeCell ref="A9:C9"/>
    <mergeCell ref="A8:C8"/>
    <mergeCell ref="N12:Q12"/>
    <mergeCell ref="N13:Q13"/>
    <mergeCell ref="A17:D17"/>
    <mergeCell ref="E17:G17"/>
    <mergeCell ref="A14:C14"/>
    <mergeCell ref="H14:L14"/>
    <mergeCell ref="D14:G14"/>
    <mergeCell ref="N14:O14"/>
    <mergeCell ref="N8:Q8"/>
    <mergeCell ref="N9:Q9"/>
    <mergeCell ref="A11:C11"/>
    <mergeCell ref="D11:G11"/>
    <mergeCell ref="D12:G12"/>
    <mergeCell ref="H11:M11"/>
    <mergeCell ref="J2:Q2"/>
    <mergeCell ref="L4:M4"/>
    <mergeCell ref="O4:Q4"/>
    <mergeCell ref="A18:D18"/>
    <mergeCell ref="E18:G18"/>
    <mergeCell ref="P14:Q14"/>
    <mergeCell ref="C2:F2"/>
    <mergeCell ref="N7:Q7"/>
    <mergeCell ref="N10:Q10"/>
    <mergeCell ref="N11:Q11"/>
    <mergeCell ref="A10:C10"/>
    <mergeCell ref="D10:G10"/>
    <mergeCell ref="H13:M13"/>
    <mergeCell ref="A13:C13"/>
    <mergeCell ref="D13:G13"/>
    <mergeCell ref="A12:C12"/>
    <mergeCell ref="A21:C21"/>
    <mergeCell ref="H17:I19"/>
    <mergeCell ref="P17:Q17"/>
    <mergeCell ref="H8:M8"/>
    <mergeCell ref="H9:M9"/>
    <mergeCell ref="D9:G9"/>
    <mergeCell ref="H10:M10"/>
    <mergeCell ref="D8:G8"/>
    <mergeCell ref="N17:O17"/>
    <mergeCell ref="L17:M17"/>
    <mergeCell ref="J17:K17"/>
    <mergeCell ref="H12:M12"/>
    <mergeCell ref="A16:Q16"/>
    <mergeCell ref="A19:D19"/>
    <mergeCell ref="E19:G19"/>
    <mergeCell ref="A20:G20"/>
    <mergeCell ref="A27:D27"/>
    <mergeCell ref="A28:D28"/>
    <mergeCell ref="A38:D38"/>
    <mergeCell ref="C33:C34"/>
    <mergeCell ref="A37:D37"/>
    <mergeCell ref="A33:B34"/>
    <mergeCell ref="A35:B35"/>
    <mergeCell ref="A36:D36"/>
    <mergeCell ref="D33:D34"/>
    <mergeCell ref="A43:D43"/>
    <mergeCell ref="A40:D40"/>
    <mergeCell ref="A42:D42"/>
    <mergeCell ref="A32:Q32"/>
    <mergeCell ref="O33:O34"/>
    <mergeCell ref="P33:P34"/>
    <mergeCell ref="N33:N34"/>
    <mergeCell ref="Q33:Q34"/>
    <mergeCell ref="E33:E34"/>
    <mergeCell ref="F33:F34"/>
    <mergeCell ref="A41:D41"/>
    <mergeCell ref="E23:H23"/>
    <mergeCell ref="A39:D39"/>
    <mergeCell ref="K33:K34"/>
    <mergeCell ref="L33:L34"/>
    <mergeCell ref="M33:M34"/>
    <mergeCell ref="I33:I34"/>
    <mergeCell ref="G33:G34"/>
    <mergeCell ref="A30:C30"/>
    <mergeCell ref="A26:D26"/>
    <mergeCell ref="M23:Q23"/>
    <mergeCell ref="A23:D24"/>
    <mergeCell ref="A25:D25"/>
    <mergeCell ref="E24:H24"/>
    <mergeCell ref="I24:L24"/>
    <mergeCell ref="M24:Q24"/>
    <mergeCell ref="J33:J34"/>
    <mergeCell ref="I23:L23"/>
    <mergeCell ref="H33:H34"/>
    <mergeCell ref="A1:Q1"/>
    <mergeCell ref="A6:Q6"/>
    <mergeCell ref="A7:C7"/>
    <mergeCell ref="A4:C4"/>
    <mergeCell ref="A3:B3"/>
    <mergeCell ref="G2:I2"/>
    <mergeCell ref="I4:J4"/>
    <mergeCell ref="A2:B2"/>
    <mergeCell ref="E3:F3"/>
    <mergeCell ref="G3:I3"/>
    <mergeCell ref="D7:G7"/>
    <mergeCell ref="H7:M7"/>
    <mergeCell ref="J3:L3"/>
    <mergeCell ref="N3:Q3"/>
  </mergeCells>
  <phoneticPr fontId="0" type="noConversion"/>
  <printOptions horizontalCentered="1"/>
  <pageMargins left="0.196850393700787" right="0.196850393700787" top="0.78740157480314998" bottom="0.196850393700787" header="0.196850393700787" footer="7.8740157480315001E-2"/>
  <pageSetup paperSize="9" scale="83" fitToHeight="5" orientation="portrait" r:id="rId2"/>
  <headerFooter>
    <oddHeader>&amp;L&amp;"B Titr,Bold"&amp;14&amp;K0070C0 &amp;C&amp;"B Titr,Bold"&amp;14&amp;K002060برنامه مديريت منابع و مصارف سدهاي بزرگ مخزني كشور- برنامه سال آبي 96-95&amp;"B Titr,Regular"&amp;12&amp;KFF0000فرم شماره 1(مشخصات عمومي، شناسنامه اي، بهره برداري و سناريوي بحران )</oddHeader>
    <oddFooter>&amp;L&amp;"B Traffic,Regular"&amp;10دفتر بهره برداري از تاسيسات تامين آب&amp;"-,Regular"&amp;11 &amp;C&amp;"B Traffic,Regular"&amp;10معاونت حفاظت و بهره برداري&amp;R&amp;"B Traffic,Regular"&amp;10شركت مديريت منابع آب ايران</oddFooter>
  </headerFooter>
  <ignoredErrors>
    <ignoredError sqref="E42:Q43"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U73"/>
  <sheetViews>
    <sheetView rightToLeft="1" tabSelected="1" view="pageBreakPreview" zoomScaleSheetLayoutView="100" workbookViewId="0">
      <selection activeCell="M15" sqref="M15"/>
    </sheetView>
  </sheetViews>
  <sheetFormatPr defaultColWidth="9.140625" defaultRowHeight="18"/>
  <cols>
    <col min="1" max="1" width="4.5703125" style="76" customWidth="1"/>
    <col min="2" max="3" width="9.140625" style="76"/>
    <col min="4" max="4" width="6.140625" style="76" customWidth="1"/>
    <col min="5" max="5" width="7.42578125" style="76" customWidth="1"/>
    <col min="6" max="13" width="6.5703125" style="76" customWidth="1"/>
    <col min="14" max="14" width="7.28515625" style="76" customWidth="1"/>
    <col min="15" max="15" width="8" style="76" customWidth="1"/>
    <col min="16" max="16" width="7.28515625" style="76" customWidth="1"/>
    <col min="17" max="17" width="6.5703125" style="76" customWidth="1"/>
    <col min="18" max="20" width="2.28515625" style="76" customWidth="1"/>
    <col min="21" max="21" width="4.7109375" style="76" customWidth="1"/>
    <col min="22" max="16384" width="9.140625" style="76"/>
  </cols>
  <sheetData>
    <row r="1" spans="1:21" ht="30.75" customHeight="1">
      <c r="C1" s="836" t="s">
        <v>459</v>
      </c>
      <c r="D1" s="836"/>
      <c r="E1" s="836"/>
      <c r="F1" s="836"/>
      <c r="G1" s="836"/>
      <c r="H1" s="836"/>
      <c r="I1" s="836"/>
      <c r="J1" s="836"/>
      <c r="K1" s="836"/>
      <c r="L1" s="836"/>
      <c r="M1" s="836"/>
      <c r="N1" s="836"/>
      <c r="O1" s="836"/>
      <c r="P1" s="147" t="str">
        <f>'فرم 1'!E3</f>
        <v>95-96</v>
      </c>
      <c r="Q1" s="146"/>
      <c r="R1" s="146"/>
      <c r="S1" s="146"/>
      <c r="T1" s="146"/>
    </row>
    <row r="2" spans="1:21" ht="18.75" customHeight="1" thickBot="1">
      <c r="A2" s="835" t="s">
        <v>36</v>
      </c>
      <c r="B2" s="835"/>
      <c r="C2" s="835"/>
      <c r="D2" s="835"/>
      <c r="E2" s="835"/>
      <c r="F2" s="835"/>
      <c r="G2" s="835"/>
      <c r="H2" s="835"/>
      <c r="I2" s="835"/>
      <c r="J2" s="835"/>
      <c r="K2" s="835"/>
      <c r="L2" s="835"/>
      <c r="M2" s="835"/>
      <c r="N2" s="835"/>
      <c r="O2" s="835"/>
      <c r="P2" s="835"/>
      <c r="Q2" s="835"/>
      <c r="R2" s="835"/>
      <c r="S2" s="835"/>
      <c r="T2" s="835"/>
    </row>
    <row r="3" spans="1:21" ht="23.1" customHeight="1" thickTop="1" thickBot="1">
      <c r="A3" s="846" t="s">
        <v>453</v>
      </c>
      <c r="B3" s="849" t="s">
        <v>30</v>
      </c>
      <c r="C3" s="815"/>
      <c r="D3" s="815"/>
      <c r="E3" s="815"/>
      <c r="F3" s="815"/>
      <c r="G3" s="815"/>
      <c r="H3" s="815"/>
      <c r="I3" s="815"/>
      <c r="J3" s="815" t="s">
        <v>31</v>
      </c>
      <c r="K3" s="815"/>
      <c r="L3" s="815"/>
      <c r="M3" s="815"/>
      <c r="N3" s="815"/>
      <c r="O3" s="815"/>
      <c r="P3" s="815"/>
      <c r="Q3" s="815"/>
      <c r="R3" s="815"/>
      <c r="S3" s="815"/>
      <c r="T3" s="816"/>
    </row>
    <row r="4" spans="1:21" ht="23.1" customHeight="1" thickTop="1">
      <c r="A4" s="847"/>
      <c r="B4" s="795" t="s">
        <v>88</v>
      </c>
      <c r="C4" s="796"/>
      <c r="D4" s="817">
        <f>'فرم 1'!J2</f>
        <v>0</v>
      </c>
      <c r="E4" s="817"/>
      <c r="F4" s="817"/>
      <c r="G4" s="817"/>
      <c r="H4" s="817"/>
      <c r="I4" s="136"/>
      <c r="J4" s="136"/>
      <c r="K4" s="748" t="s">
        <v>52</v>
      </c>
      <c r="L4" s="748"/>
      <c r="M4" s="748"/>
      <c r="N4" s="748"/>
      <c r="O4" s="748"/>
      <c r="P4" s="748"/>
      <c r="Q4" s="818">
        <f>'فرم 1'!N10</f>
        <v>0</v>
      </c>
      <c r="R4" s="818"/>
      <c r="S4" s="818"/>
      <c r="T4" s="819"/>
    </row>
    <row r="5" spans="1:21" ht="21.2" customHeight="1">
      <c r="A5" s="847"/>
      <c r="B5" s="820" t="s">
        <v>89</v>
      </c>
      <c r="C5" s="821"/>
      <c r="D5" s="822">
        <f>'فرم 1'!C2</f>
        <v>0</v>
      </c>
      <c r="E5" s="822"/>
      <c r="F5" s="822"/>
      <c r="G5" s="822"/>
      <c r="H5" s="822"/>
      <c r="I5" s="32"/>
      <c r="J5" s="32"/>
      <c r="K5" s="821" t="s">
        <v>51</v>
      </c>
      <c r="L5" s="821"/>
      <c r="M5" s="821"/>
      <c r="N5" s="821"/>
      <c r="O5" s="821"/>
      <c r="P5" s="821"/>
      <c r="Q5" s="799">
        <f>'فرم 1'!N7</f>
        <v>0</v>
      </c>
      <c r="R5" s="799"/>
      <c r="S5" s="799"/>
      <c r="T5" s="800"/>
    </row>
    <row r="6" spans="1:21" ht="19.7" customHeight="1">
      <c r="A6" s="847"/>
      <c r="B6" s="825" t="s">
        <v>90</v>
      </c>
      <c r="C6" s="826"/>
      <c r="D6" s="826"/>
      <c r="E6" s="826"/>
      <c r="F6" s="826"/>
      <c r="G6" s="864" t="str">
        <f>'فرم 1'!D4</f>
        <v xml:space="preserve">اوليه   </v>
      </c>
      <c r="H6" s="865"/>
      <c r="I6" s="32"/>
      <c r="J6" s="32"/>
      <c r="K6" s="821" t="s">
        <v>50</v>
      </c>
      <c r="L6" s="821"/>
      <c r="M6" s="821"/>
      <c r="N6" s="821"/>
      <c r="O6" s="821"/>
      <c r="P6" s="821"/>
      <c r="Q6" s="799">
        <f>'فرم 1'!N8</f>
        <v>0</v>
      </c>
      <c r="R6" s="799"/>
      <c r="S6" s="799"/>
      <c r="T6" s="800"/>
    </row>
    <row r="7" spans="1:21" ht="20.45" customHeight="1">
      <c r="A7" s="847"/>
      <c r="B7" s="827" t="s">
        <v>549</v>
      </c>
      <c r="C7" s="828"/>
      <c r="D7" s="828"/>
      <c r="E7" s="828"/>
      <c r="F7" s="828"/>
      <c r="G7" s="799">
        <f>'فرم 1'!E17</f>
        <v>0</v>
      </c>
      <c r="H7" s="799"/>
      <c r="I7" s="32"/>
      <c r="J7" s="32"/>
      <c r="K7" s="821" t="s">
        <v>49</v>
      </c>
      <c r="L7" s="821"/>
      <c r="M7" s="821"/>
      <c r="N7" s="821"/>
      <c r="O7" s="821"/>
      <c r="P7" s="821"/>
      <c r="Q7" s="799">
        <f>'فرم 1'!N9</f>
        <v>0</v>
      </c>
      <c r="R7" s="799"/>
      <c r="S7" s="799"/>
      <c r="T7" s="800"/>
    </row>
    <row r="8" spans="1:21" ht="20.45" customHeight="1">
      <c r="A8" s="847"/>
      <c r="B8" s="137" t="s">
        <v>189</v>
      </c>
      <c r="C8" s="32"/>
      <c r="D8" s="32"/>
      <c r="E8" s="63"/>
      <c r="F8" s="830" t="str">
        <f>'فرم 2'!P6</f>
        <v>رجوع به فرم يك</v>
      </c>
      <c r="G8" s="830"/>
      <c r="H8" s="830"/>
      <c r="I8" s="32"/>
      <c r="J8" s="32"/>
      <c r="K8" s="821" t="s">
        <v>134</v>
      </c>
      <c r="L8" s="821"/>
      <c r="M8" s="821"/>
      <c r="N8" s="821"/>
      <c r="O8" s="821"/>
      <c r="P8" s="821"/>
      <c r="Q8" s="799">
        <f>'فرم 1'!N11</f>
        <v>0</v>
      </c>
      <c r="R8" s="799"/>
      <c r="S8" s="799"/>
      <c r="T8" s="800"/>
    </row>
    <row r="9" spans="1:21" ht="20.45" customHeight="1" thickBot="1">
      <c r="A9" s="847"/>
      <c r="B9" s="803" t="s">
        <v>190</v>
      </c>
      <c r="C9" s="804"/>
      <c r="D9" s="804"/>
      <c r="E9" s="804"/>
      <c r="F9" s="805">
        <f>'فرم 1'!E19</f>
        <v>0</v>
      </c>
      <c r="G9" s="805"/>
      <c r="H9" s="805"/>
      <c r="I9" s="138"/>
      <c r="J9" s="138"/>
      <c r="K9" s="804" t="s">
        <v>185</v>
      </c>
      <c r="L9" s="804"/>
      <c r="M9" s="804"/>
      <c r="N9" s="804"/>
      <c r="O9" s="804"/>
      <c r="P9" s="804"/>
      <c r="Q9" s="805">
        <f>'فرم 1'!M14</f>
        <v>0</v>
      </c>
      <c r="R9" s="805"/>
      <c r="S9" s="805"/>
      <c r="T9" s="829"/>
    </row>
    <row r="10" spans="1:21" ht="20.45" customHeight="1" thickTop="1">
      <c r="A10" s="847"/>
      <c r="B10" s="747" t="s">
        <v>91</v>
      </c>
      <c r="C10" s="748"/>
      <c r="D10" s="748"/>
      <c r="E10" s="748"/>
      <c r="F10" s="818">
        <f>'فرم 1'!N12</f>
        <v>0</v>
      </c>
      <c r="G10" s="818"/>
      <c r="H10" s="753" t="s">
        <v>87</v>
      </c>
      <c r="I10" s="753"/>
      <c r="J10" s="753"/>
      <c r="K10" s="130" t="s">
        <v>0</v>
      </c>
      <c r="L10" s="198">
        <f>'فرم 1'!I20</f>
        <v>0</v>
      </c>
      <c r="M10" s="215" t="s">
        <v>53</v>
      </c>
      <c r="N10" s="217">
        <f>'فرم 1'!K20</f>
        <v>0</v>
      </c>
      <c r="O10" s="130" t="s">
        <v>2</v>
      </c>
      <c r="P10" s="198">
        <f>'فرم 1'!M20</f>
        <v>0</v>
      </c>
      <c r="Q10" s="131" t="s">
        <v>54</v>
      </c>
      <c r="R10" s="801">
        <f>'فرم 1'!O20</f>
        <v>0</v>
      </c>
      <c r="S10" s="801"/>
      <c r="T10" s="802"/>
    </row>
    <row r="11" spans="1:21" ht="25.5" customHeight="1" thickBot="1">
      <c r="A11" s="848"/>
      <c r="B11" s="749" t="s">
        <v>92</v>
      </c>
      <c r="C11" s="750"/>
      <c r="D11" s="750"/>
      <c r="E11" s="132">
        <f>'فرم 1'!E24</f>
        <v>0</v>
      </c>
      <c r="F11" s="132">
        <f>'فرم 1'!I24</f>
        <v>0</v>
      </c>
      <c r="G11" s="132">
        <f>'فرم 1'!M24</f>
        <v>0</v>
      </c>
      <c r="H11" s="754" t="s">
        <v>494</v>
      </c>
      <c r="I11" s="754"/>
      <c r="J11" s="219" t="str">
        <f>IF(NOT(ISBLANK('فرم 1'!E21)),'فرم 1'!D21,IF(NOT(ISBLANK('فرم 1'!G21)),'فرم 1'!F21,"رجوع به فرم يك"))</f>
        <v>رجوع به فرم يك</v>
      </c>
      <c r="K11" s="133" t="s">
        <v>0</v>
      </c>
      <c r="L11" s="199">
        <f>'فرم 1'!I21</f>
        <v>0</v>
      </c>
      <c r="M11" s="216" t="s">
        <v>53</v>
      </c>
      <c r="N11" s="218">
        <f>'فرم 1'!K21</f>
        <v>0</v>
      </c>
      <c r="O11" s="133" t="s">
        <v>2</v>
      </c>
      <c r="P11" s="199">
        <f>'فرم 1'!M21</f>
        <v>0</v>
      </c>
      <c r="Q11" s="134" t="s">
        <v>54</v>
      </c>
      <c r="R11" s="745">
        <f>'فرم 1'!O21</f>
        <v>0</v>
      </c>
      <c r="S11" s="745"/>
      <c r="T11" s="746"/>
    </row>
    <row r="12" spans="1:21" ht="10.5" customHeight="1" thickTop="1" thickBot="1">
      <c r="B12" s="123"/>
      <c r="C12" s="123"/>
      <c r="D12" s="123"/>
      <c r="E12" s="124"/>
      <c r="F12" s="124"/>
      <c r="G12" s="124"/>
      <c r="H12" s="125"/>
      <c r="I12" s="125"/>
      <c r="J12" s="125"/>
      <c r="K12" s="53"/>
      <c r="L12" s="55"/>
      <c r="M12" s="126"/>
      <c r="N12" s="55"/>
      <c r="O12" s="53"/>
      <c r="P12" s="55"/>
      <c r="Q12" s="54"/>
      <c r="R12" s="55"/>
      <c r="S12" s="55"/>
      <c r="T12" s="55"/>
    </row>
    <row r="13" spans="1:21" ht="14.25" customHeight="1" thickTop="1">
      <c r="A13" s="837" t="s">
        <v>455</v>
      </c>
      <c r="B13" s="823" t="s">
        <v>57</v>
      </c>
      <c r="C13" s="739"/>
      <c r="D13" s="739"/>
      <c r="E13" s="739"/>
      <c r="F13" s="751" t="s">
        <v>7</v>
      </c>
      <c r="G13" s="751" t="s">
        <v>8</v>
      </c>
      <c r="H13" s="751" t="s">
        <v>9</v>
      </c>
      <c r="I13" s="751" t="s">
        <v>37</v>
      </c>
      <c r="J13" s="751" t="s">
        <v>11</v>
      </c>
      <c r="K13" s="751" t="s">
        <v>12</v>
      </c>
      <c r="L13" s="751" t="s">
        <v>13</v>
      </c>
      <c r="M13" s="751" t="s">
        <v>14</v>
      </c>
      <c r="N13" s="751" t="s">
        <v>15</v>
      </c>
      <c r="O13" s="751" t="s">
        <v>38</v>
      </c>
      <c r="P13" s="751" t="s">
        <v>5</v>
      </c>
      <c r="Q13" s="751" t="s">
        <v>6</v>
      </c>
      <c r="R13" s="831" t="s">
        <v>3</v>
      </c>
      <c r="S13" s="831"/>
      <c r="T13" s="832"/>
    </row>
    <row r="14" spans="1:21" ht="13.5" customHeight="1" thickBot="1">
      <c r="A14" s="838"/>
      <c r="B14" s="824"/>
      <c r="C14" s="741"/>
      <c r="D14" s="741"/>
      <c r="E14" s="741"/>
      <c r="F14" s="752"/>
      <c r="G14" s="752"/>
      <c r="H14" s="752"/>
      <c r="I14" s="752"/>
      <c r="J14" s="752"/>
      <c r="K14" s="752"/>
      <c r="L14" s="752"/>
      <c r="M14" s="752"/>
      <c r="N14" s="752"/>
      <c r="O14" s="752"/>
      <c r="P14" s="752"/>
      <c r="Q14" s="752"/>
      <c r="R14" s="833"/>
      <c r="S14" s="833"/>
      <c r="T14" s="834"/>
      <c r="U14" s="77"/>
    </row>
    <row r="15" spans="1:21" ht="19.149999999999999" customHeight="1" thickTop="1" thickBot="1">
      <c r="A15" s="838"/>
      <c r="B15" s="735" t="s">
        <v>451</v>
      </c>
      <c r="C15" s="736"/>
      <c r="D15" s="736"/>
      <c r="E15" s="736"/>
      <c r="F15" s="234">
        <f>'فرم 2'!E13</f>
        <v>0</v>
      </c>
      <c r="G15" s="234">
        <f>'فرم 2'!F13</f>
        <v>0</v>
      </c>
      <c r="H15" s="234">
        <f>'فرم 2'!G13</f>
        <v>0</v>
      </c>
      <c r="I15" s="234">
        <f>'فرم 2'!H13</f>
        <v>0</v>
      </c>
      <c r="J15" s="234">
        <f>'فرم 2'!I13</f>
        <v>0</v>
      </c>
      <c r="K15" s="234">
        <f>'فرم 2'!J13</f>
        <v>0</v>
      </c>
      <c r="L15" s="234">
        <f>'فرم 2'!K13</f>
        <v>0</v>
      </c>
      <c r="M15" s="234">
        <f>'فرم 2'!L13</f>
        <v>0</v>
      </c>
      <c r="N15" s="234">
        <f>'فرم 2'!M13</f>
        <v>0</v>
      </c>
      <c r="O15" s="234">
        <f>'فرم 2'!N13</f>
        <v>0</v>
      </c>
      <c r="P15" s="234">
        <f>'فرم 2'!O13</f>
        <v>0</v>
      </c>
      <c r="Q15" s="234">
        <f>'فرم 2'!P13</f>
        <v>0</v>
      </c>
      <c r="R15" s="806">
        <f t="shared" ref="R15:R25" si="0">SUM(F15:Q15)</f>
        <v>0</v>
      </c>
      <c r="S15" s="807"/>
      <c r="T15" s="808"/>
      <c r="U15" s="77"/>
    </row>
    <row r="16" spans="1:21" ht="19.149999999999999" customHeight="1" thickTop="1">
      <c r="A16" s="838"/>
      <c r="B16" s="797" t="s">
        <v>39</v>
      </c>
      <c r="C16" s="798"/>
      <c r="D16" s="798"/>
      <c r="E16" s="798"/>
      <c r="F16" s="235">
        <f>'فرم 2'!E15</f>
        <v>0</v>
      </c>
      <c r="G16" s="235">
        <f>'فرم 2'!F15</f>
        <v>0</v>
      </c>
      <c r="H16" s="235">
        <f>'فرم 2'!G15</f>
        <v>0</v>
      </c>
      <c r="I16" s="235">
        <f>'فرم 2'!H15</f>
        <v>0</v>
      </c>
      <c r="J16" s="235">
        <f>'فرم 2'!I15</f>
        <v>0</v>
      </c>
      <c r="K16" s="235">
        <f>'فرم 2'!J15</f>
        <v>0</v>
      </c>
      <c r="L16" s="235">
        <f>'فرم 2'!K15</f>
        <v>0</v>
      </c>
      <c r="M16" s="235">
        <f>'فرم 2'!L15</f>
        <v>0</v>
      </c>
      <c r="N16" s="235">
        <f>'فرم 2'!M15</f>
        <v>0</v>
      </c>
      <c r="O16" s="235">
        <f>'فرم 2'!N15</f>
        <v>0</v>
      </c>
      <c r="P16" s="235">
        <f>'فرم 2'!O15</f>
        <v>0</v>
      </c>
      <c r="Q16" s="235">
        <f>'فرم 2'!P15</f>
        <v>0</v>
      </c>
      <c r="R16" s="809">
        <f t="shared" si="0"/>
        <v>0</v>
      </c>
      <c r="S16" s="810"/>
      <c r="T16" s="811"/>
      <c r="U16" s="77"/>
    </row>
    <row r="17" spans="1:21" ht="19.149999999999999" customHeight="1">
      <c r="A17" s="838"/>
      <c r="B17" s="743" t="s">
        <v>500</v>
      </c>
      <c r="C17" s="744"/>
      <c r="D17" s="744"/>
      <c r="E17" s="744"/>
      <c r="F17" s="236">
        <f>'فرم 2'!E16</f>
        <v>0</v>
      </c>
      <c r="G17" s="236">
        <f>'فرم 2'!F16</f>
        <v>0</v>
      </c>
      <c r="H17" s="236">
        <f>'فرم 2'!G16</f>
        <v>0</v>
      </c>
      <c r="I17" s="236">
        <f>'فرم 2'!H16</f>
        <v>0</v>
      </c>
      <c r="J17" s="236">
        <f>'فرم 2'!I16</f>
        <v>0</v>
      </c>
      <c r="K17" s="236">
        <f>'فرم 2'!J16</f>
        <v>0</v>
      </c>
      <c r="L17" s="236">
        <f>'فرم 2'!K16</f>
        <v>0</v>
      </c>
      <c r="M17" s="236">
        <f>'فرم 2'!L16</f>
        <v>0</v>
      </c>
      <c r="N17" s="236">
        <f>'فرم 2'!M16</f>
        <v>0</v>
      </c>
      <c r="O17" s="236">
        <f>'فرم 2'!N16</f>
        <v>0</v>
      </c>
      <c r="P17" s="236">
        <f>'فرم 2'!O16</f>
        <v>0</v>
      </c>
      <c r="Q17" s="236">
        <f>'فرم 2'!P16</f>
        <v>0</v>
      </c>
      <c r="R17" s="760">
        <f t="shared" ref="R17" si="1">SUM(F17:Q17)</f>
        <v>0</v>
      </c>
      <c r="S17" s="761"/>
      <c r="T17" s="762"/>
      <c r="U17" s="77"/>
    </row>
    <row r="18" spans="1:21" ht="19.149999999999999" customHeight="1">
      <c r="A18" s="838"/>
      <c r="B18" s="743" t="s">
        <v>40</v>
      </c>
      <c r="C18" s="744"/>
      <c r="D18" s="744"/>
      <c r="E18" s="744"/>
      <c r="F18" s="236">
        <f>'فرم 2'!E17</f>
        <v>0</v>
      </c>
      <c r="G18" s="236">
        <f>'فرم 2'!F17</f>
        <v>0</v>
      </c>
      <c r="H18" s="236">
        <f>'فرم 2'!G17</f>
        <v>0</v>
      </c>
      <c r="I18" s="236">
        <f>'فرم 2'!H17</f>
        <v>0</v>
      </c>
      <c r="J18" s="236">
        <f>'فرم 2'!I17</f>
        <v>0</v>
      </c>
      <c r="K18" s="236">
        <f>'فرم 2'!J17</f>
        <v>0</v>
      </c>
      <c r="L18" s="236">
        <f>'فرم 2'!K17</f>
        <v>0</v>
      </c>
      <c r="M18" s="236">
        <f>'فرم 2'!L17</f>
        <v>0</v>
      </c>
      <c r="N18" s="236">
        <f>'فرم 2'!M17</f>
        <v>0</v>
      </c>
      <c r="O18" s="236">
        <f>'فرم 2'!N17</f>
        <v>0</v>
      </c>
      <c r="P18" s="236">
        <f>'فرم 2'!O17</f>
        <v>0</v>
      </c>
      <c r="Q18" s="236">
        <f>'فرم 2'!P17</f>
        <v>0</v>
      </c>
      <c r="R18" s="760">
        <f t="shared" si="0"/>
        <v>0</v>
      </c>
      <c r="S18" s="761"/>
      <c r="T18" s="762"/>
      <c r="U18" s="77"/>
    </row>
    <row r="19" spans="1:21" ht="19.149999999999999" customHeight="1">
      <c r="A19" s="838"/>
      <c r="B19" s="743" t="s">
        <v>41</v>
      </c>
      <c r="C19" s="744"/>
      <c r="D19" s="744"/>
      <c r="E19" s="744"/>
      <c r="F19" s="236">
        <f>'فرم 2'!E18</f>
        <v>0</v>
      </c>
      <c r="G19" s="236">
        <f>'فرم 2'!F18</f>
        <v>0</v>
      </c>
      <c r="H19" s="236">
        <f>'فرم 2'!G18</f>
        <v>0</v>
      </c>
      <c r="I19" s="236">
        <f>'فرم 2'!H18</f>
        <v>0</v>
      </c>
      <c r="J19" s="236">
        <f>'فرم 2'!I18</f>
        <v>0</v>
      </c>
      <c r="K19" s="236">
        <f>'فرم 2'!J18</f>
        <v>0</v>
      </c>
      <c r="L19" s="236">
        <f>'فرم 2'!K18</f>
        <v>0</v>
      </c>
      <c r="M19" s="236">
        <f>'فرم 2'!L18</f>
        <v>0</v>
      </c>
      <c r="N19" s="236">
        <f>'فرم 2'!M18</f>
        <v>0</v>
      </c>
      <c r="O19" s="236">
        <f>'فرم 2'!N18</f>
        <v>0</v>
      </c>
      <c r="P19" s="236">
        <f>'فرم 2'!O18</f>
        <v>0</v>
      </c>
      <c r="Q19" s="236">
        <f>'فرم 2'!P18</f>
        <v>0</v>
      </c>
      <c r="R19" s="760">
        <f t="shared" si="0"/>
        <v>0</v>
      </c>
      <c r="S19" s="761"/>
      <c r="T19" s="762"/>
      <c r="U19" s="77"/>
    </row>
    <row r="20" spans="1:21" ht="19.149999999999999" customHeight="1" thickBot="1">
      <c r="A20" s="838"/>
      <c r="B20" s="812" t="s">
        <v>157</v>
      </c>
      <c r="C20" s="775"/>
      <c r="D20" s="775"/>
      <c r="E20" s="775"/>
      <c r="F20" s="236">
        <f>'فرم 2'!E19</f>
        <v>0</v>
      </c>
      <c r="G20" s="236">
        <f>'فرم 2'!F19</f>
        <v>0</v>
      </c>
      <c r="H20" s="236">
        <f>'فرم 2'!G19</f>
        <v>0</v>
      </c>
      <c r="I20" s="236">
        <f>'فرم 2'!H19</f>
        <v>0</v>
      </c>
      <c r="J20" s="236">
        <f>'فرم 2'!I19</f>
        <v>0</v>
      </c>
      <c r="K20" s="236">
        <f>'فرم 2'!J19</f>
        <v>0</v>
      </c>
      <c r="L20" s="236">
        <f>'فرم 2'!K19</f>
        <v>0</v>
      </c>
      <c r="M20" s="236">
        <f>'فرم 2'!L19</f>
        <v>0</v>
      </c>
      <c r="N20" s="236">
        <f>'فرم 2'!M19</f>
        <v>0</v>
      </c>
      <c r="O20" s="236">
        <f>'فرم 2'!N19</f>
        <v>0</v>
      </c>
      <c r="P20" s="236">
        <f>'فرم 2'!O19</f>
        <v>0</v>
      </c>
      <c r="Q20" s="236">
        <f>'فرم 2'!P19</f>
        <v>0</v>
      </c>
      <c r="R20" s="760">
        <f t="shared" si="0"/>
        <v>0</v>
      </c>
      <c r="S20" s="761"/>
      <c r="T20" s="762"/>
      <c r="U20" s="77"/>
    </row>
    <row r="21" spans="1:21" ht="19.149999999999999" customHeight="1" thickBot="1">
      <c r="A21" s="838"/>
      <c r="B21" s="813" t="s">
        <v>83</v>
      </c>
      <c r="C21" s="814"/>
      <c r="D21" s="814"/>
      <c r="E21" s="814"/>
      <c r="F21" s="237">
        <f t="shared" ref="F21:Q21" si="2">SUM(F16:F20)</f>
        <v>0</v>
      </c>
      <c r="G21" s="237">
        <f t="shared" si="2"/>
        <v>0</v>
      </c>
      <c r="H21" s="237">
        <f t="shared" si="2"/>
        <v>0</v>
      </c>
      <c r="I21" s="237">
        <f t="shared" si="2"/>
        <v>0</v>
      </c>
      <c r="J21" s="237">
        <f t="shared" si="2"/>
        <v>0</v>
      </c>
      <c r="K21" s="237">
        <f t="shared" si="2"/>
        <v>0</v>
      </c>
      <c r="L21" s="237">
        <f t="shared" si="2"/>
        <v>0</v>
      </c>
      <c r="M21" s="237">
        <f t="shared" si="2"/>
        <v>0</v>
      </c>
      <c r="N21" s="237">
        <f t="shared" si="2"/>
        <v>0</v>
      </c>
      <c r="O21" s="237">
        <f t="shared" si="2"/>
        <v>0</v>
      </c>
      <c r="P21" s="237">
        <f t="shared" si="2"/>
        <v>0</v>
      </c>
      <c r="Q21" s="237">
        <f t="shared" si="2"/>
        <v>0</v>
      </c>
      <c r="R21" s="763">
        <f t="shared" si="0"/>
        <v>0</v>
      </c>
      <c r="S21" s="764"/>
      <c r="T21" s="765"/>
      <c r="U21" s="77"/>
    </row>
    <row r="22" spans="1:21" ht="19.149999999999999" customHeight="1">
      <c r="A22" s="838"/>
      <c r="B22" s="861" t="s">
        <v>74</v>
      </c>
      <c r="C22" s="862"/>
      <c r="D22" s="862"/>
      <c r="E22" s="862"/>
      <c r="F22" s="238">
        <f>'فرم 2'!E24</f>
        <v>0</v>
      </c>
      <c r="G22" s="238">
        <f>'فرم 2'!F24</f>
        <v>0</v>
      </c>
      <c r="H22" s="238">
        <f>'فرم 2'!G24</f>
        <v>0</v>
      </c>
      <c r="I22" s="238">
        <f>'فرم 2'!H24</f>
        <v>0</v>
      </c>
      <c r="J22" s="238">
        <f>'فرم 2'!I24</f>
        <v>0</v>
      </c>
      <c r="K22" s="238">
        <f>'فرم 2'!J24</f>
        <v>0</v>
      </c>
      <c r="L22" s="238">
        <f>'فرم 2'!K24</f>
        <v>0</v>
      </c>
      <c r="M22" s="238">
        <f>'فرم 2'!L24</f>
        <v>0</v>
      </c>
      <c r="N22" s="238">
        <f>'فرم 2'!M24</f>
        <v>0</v>
      </c>
      <c r="O22" s="238">
        <f>'فرم 2'!N24</f>
        <v>0</v>
      </c>
      <c r="P22" s="238">
        <f>'فرم 2'!O24</f>
        <v>0</v>
      </c>
      <c r="Q22" s="238">
        <f>'فرم 2'!P24</f>
        <v>0</v>
      </c>
      <c r="R22" s="763">
        <f>SUM(F22:Q22)</f>
        <v>0</v>
      </c>
      <c r="S22" s="764"/>
      <c r="T22" s="765"/>
      <c r="U22" s="77"/>
    </row>
    <row r="23" spans="1:21" ht="19.149999999999999" customHeight="1">
      <c r="A23" s="838"/>
      <c r="B23" s="863" t="s">
        <v>130</v>
      </c>
      <c r="C23" s="775"/>
      <c r="D23" s="775"/>
      <c r="E23" s="775"/>
      <c r="F23" s="236">
        <f>'فرم 2'!E26</f>
        <v>0</v>
      </c>
      <c r="G23" s="236">
        <f>'فرم 2'!F26</f>
        <v>0</v>
      </c>
      <c r="H23" s="236">
        <f>'فرم 2'!G26</f>
        <v>0</v>
      </c>
      <c r="I23" s="236">
        <f>'فرم 2'!H26</f>
        <v>0</v>
      </c>
      <c r="J23" s="236">
        <f>'فرم 2'!I26</f>
        <v>0</v>
      </c>
      <c r="K23" s="236">
        <f>'فرم 2'!J26</f>
        <v>0</v>
      </c>
      <c r="L23" s="236">
        <f>'فرم 2'!K26</f>
        <v>0</v>
      </c>
      <c r="M23" s="236">
        <f>'فرم 2'!L26</f>
        <v>0</v>
      </c>
      <c r="N23" s="236">
        <f>'فرم 2'!M26</f>
        <v>0</v>
      </c>
      <c r="O23" s="236">
        <f>'فرم 2'!N26</f>
        <v>0</v>
      </c>
      <c r="P23" s="236">
        <f>'فرم 2'!O26</f>
        <v>0</v>
      </c>
      <c r="Q23" s="236">
        <f>'فرم 2'!P26</f>
        <v>0</v>
      </c>
      <c r="R23" s="760">
        <f t="shared" si="0"/>
        <v>0</v>
      </c>
      <c r="S23" s="761"/>
      <c r="T23" s="762"/>
      <c r="U23" s="77"/>
    </row>
    <row r="24" spans="1:21" ht="19.149999999999999" customHeight="1">
      <c r="A24" s="838"/>
      <c r="B24" s="743" t="s">
        <v>16</v>
      </c>
      <c r="C24" s="744"/>
      <c r="D24" s="744"/>
      <c r="E24" s="744"/>
      <c r="F24" s="236">
        <f>'فرم 2'!E27</f>
        <v>0</v>
      </c>
      <c r="G24" s="236">
        <f>'فرم 2'!F27</f>
        <v>0</v>
      </c>
      <c r="H24" s="236">
        <f>'فرم 2'!G27</f>
        <v>0</v>
      </c>
      <c r="I24" s="236">
        <f>'فرم 2'!H27</f>
        <v>0</v>
      </c>
      <c r="J24" s="236">
        <f>'فرم 2'!I27</f>
        <v>0</v>
      </c>
      <c r="K24" s="236">
        <f>'فرم 2'!J27</f>
        <v>0</v>
      </c>
      <c r="L24" s="236">
        <f>'فرم 2'!K27</f>
        <v>0</v>
      </c>
      <c r="M24" s="236">
        <f>'فرم 2'!L27</f>
        <v>0</v>
      </c>
      <c r="N24" s="236">
        <f>'فرم 2'!M27</f>
        <v>0</v>
      </c>
      <c r="O24" s="236">
        <f>'فرم 2'!N27</f>
        <v>0</v>
      </c>
      <c r="P24" s="236">
        <f>'فرم 2'!O27</f>
        <v>0</v>
      </c>
      <c r="Q24" s="236">
        <f>'فرم 2'!P27</f>
        <v>0</v>
      </c>
      <c r="R24" s="760">
        <f>SUM(F24:Q24)</f>
        <v>0</v>
      </c>
      <c r="S24" s="761"/>
      <c r="T24" s="762"/>
      <c r="U24" s="77"/>
    </row>
    <row r="25" spans="1:21" ht="20.25" customHeight="1">
      <c r="A25" s="838"/>
      <c r="B25" s="855" t="s">
        <v>75</v>
      </c>
      <c r="C25" s="744"/>
      <c r="D25" s="744"/>
      <c r="E25" s="744"/>
      <c r="F25" s="236">
        <f>'فرم 2'!E29</f>
        <v>0</v>
      </c>
      <c r="G25" s="236">
        <f>'فرم 2'!F29</f>
        <v>0</v>
      </c>
      <c r="H25" s="236">
        <f>'فرم 2'!G29</f>
        <v>0</v>
      </c>
      <c r="I25" s="236">
        <f>'فرم 2'!H29</f>
        <v>0</v>
      </c>
      <c r="J25" s="236">
        <f>'فرم 2'!I29</f>
        <v>0</v>
      </c>
      <c r="K25" s="236">
        <f>'فرم 2'!J29</f>
        <v>0</v>
      </c>
      <c r="L25" s="236">
        <f>'فرم 2'!K29</f>
        <v>0</v>
      </c>
      <c r="M25" s="236">
        <f>'فرم 2'!L29</f>
        <v>0</v>
      </c>
      <c r="N25" s="236">
        <f>'فرم 2'!M29</f>
        <v>0</v>
      </c>
      <c r="O25" s="236">
        <f>'فرم 2'!N29</f>
        <v>0</v>
      </c>
      <c r="P25" s="236">
        <f>'فرم 2'!O29</f>
        <v>0</v>
      </c>
      <c r="Q25" s="236">
        <f>'فرم 2'!P29</f>
        <v>0</v>
      </c>
      <c r="R25" s="760">
        <f t="shared" si="0"/>
        <v>0</v>
      </c>
      <c r="S25" s="761"/>
      <c r="T25" s="762"/>
      <c r="U25" s="77"/>
    </row>
    <row r="26" spans="1:21" ht="19.149999999999999" customHeight="1" thickBot="1">
      <c r="A26" s="838"/>
      <c r="B26" s="853" t="s">
        <v>42</v>
      </c>
      <c r="C26" s="854"/>
      <c r="D26" s="854"/>
      <c r="E26" s="854"/>
      <c r="F26" s="239">
        <f t="shared" ref="F26:Q26" si="3">SUM(F21,F22:F25)</f>
        <v>0</v>
      </c>
      <c r="G26" s="239">
        <f t="shared" si="3"/>
        <v>0</v>
      </c>
      <c r="H26" s="239">
        <f t="shared" si="3"/>
        <v>0</v>
      </c>
      <c r="I26" s="239">
        <f t="shared" si="3"/>
        <v>0</v>
      </c>
      <c r="J26" s="239">
        <f t="shared" si="3"/>
        <v>0</v>
      </c>
      <c r="K26" s="239">
        <f t="shared" si="3"/>
        <v>0</v>
      </c>
      <c r="L26" s="239">
        <f t="shared" si="3"/>
        <v>0</v>
      </c>
      <c r="M26" s="239">
        <f t="shared" si="3"/>
        <v>0</v>
      </c>
      <c r="N26" s="239">
        <f t="shared" si="3"/>
        <v>0</v>
      </c>
      <c r="O26" s="239">
        <f t="shared" si="3"/>
        <v>0</v>
      </c>
      <c r="P26" s="239">
        <f t="shared" si="3"/>
        <v>0</v>
      </c>
      <c r="Q26" s="239">
        <f t="shared" si="3"/>
        <v>0</v>
      </c>
      <c r="R26" s="760">
        <f>SUM(F26:Q26)</f>
        <v>0</v>
      </c>
      <c r="S26" s="761"/>
      <c r="T26" s="762"/>
      <c r="U26" s="77"/>
    </row>
    <row r="27" spans="1:21" ht="23.85" customHeight="1" thickTop="1" thickBot="1">
      <c r="A27" s="839"/>
      <c r="B27" s="857" t="s">
        <v>43</v>
      </c>
      <c r="C27" s="858"/>
      <c r="D27" s="858"/>
      <c r="E27" s="858"/>
      <c r="F27" s="240">
        <f>'فرم 2'!E33</f>
        <v>0</v>
      </c>
      <c r="G27" s="240">
        <f>'فرم 2'!F33</f>
        <v>0</v>
      </c>
      <c r="H27" s="240">
        <f>'فرم 2'!G33</f>
        <v>0</v>
      </c>
      <c r="I27" s="240">
        <f>'فرم 2'!H33</f>
        <v>0</v>
      </c>
      <c r="J27" s="240">
        <f>'فرم 2'!I33</f>
        <v>0</v>
      </c>
      <c r="K27" s="240">
        <f>'فرم 2'!J33</f>
        <v>0</v>
      </c>
      <c r="L27" s="240">
        <f>'فرم 2'!K33</f>
        <v>0</v>
      </c>
      <c r="M27" s="240">
        <f>'فرم 2'!L33</f>
        <v>0</v>
      </c>
      <c r="N27" s="240">
        <f>'فرم 2'!M33</f>
        <v>0</v>
      </c>
      <c r="O27" s="240">
        <f>'فرم 2'!N33</f>
        <v>0</v>
      </c>
      <c r="P27" s="240">
        <f>'فرم 2'!O33</f>
        <v>0</v>
      </c>
      <c r="Q27" s="240">
        <f>'فرم 2'!P33</f>
        <v>0</v>
      </c>
      <c r="R27" s="792"/>
      <c r="S27" s="793"/>
      <c r="T27" s="794"/>
      <c r="U27" s="77"/>
    </row>
    <row r="28" spans="1:21" ht="9.75" customHeight="1" thickTop="1" thickBot="1">
      <c r="B28" s="97"/>
      <c r="C28" s="97"/>
      <c r="D28" s="97"/>
      <c r="E28" s="97"/>
      <c r="F28" s="96"/>
      <c r="G28" s="96"/>
      <c r="H28" s="96"/>
      <c r="I28" s="96"/>
      <c r="J28" s="96"/>
      <c r="K28" s="96"/>
      <c r="L28" s="96"/>
      <c r="M28" s="96"/>
      <c r="N28" s="96"/>
      <c r="O28" s="96"/>
      <c r="P28" s="96"/>
      <c r="Q28" s="96"/>
      <c r="R28" s="96"/>
      <c r="S28" s="96"/>
      <c r="T28" s="96"/>
      <c r="U28" s="77"/>
    </row>
    <row r="29" spans="1:21" ht="13.5" customHeight="1" thickTop="1">
      <c r="A29" s="840" t="s">
        <v>456</v>
      </c>
      <c r="B29" s="859" t="s">
        <v>58</v>
      </c>
      <c r="C29" s="859"/>
      <c r="D29" s="859"/>
      <c r="E29" s="859"/>
      <c r="F29" s="751" t="s">
        <v>7</v>
      </c>
      <c r="G29" s="751" t="s">
        <v>8</v>
      </c>
      <c r="H29" s="751" t="s">
        <v>9</v>
      </c>
      <c r="I29" s="751" t="s">
        <v>37</v>
      </c>
      <c r="J29" s="751" t="s">
        <v>11</v>
      </c>
      <c r="K29" s="751" t="s">
        <v>12</v>
      </c>
      <c r="L29" s="751" t="s">
        <v>13</v>
      </c>
      <c r="M29" s="751" t="s">
        <v>14</v>
      </c>
      <c r="N29" s="751" t="s">
        <v>15</v>
      </c>
      <c r="O29" s="751" t="s">
        <v>38</v>
      </c>
      <c r="P29" s="751" t="s">
        <v>5</v>
      </c>
      <c r="Q29" s="751" t="s">
        <v>6</v>
      </c>
      <c r="R29" s="739" t="s">
        <v>3</v>
      </c>
      <c r="S29" s="739"/>
      <c r="T29" s="740"/>
      <c r="U29" s="77"/>
    </row>
    <row r="30" spans="1:21" ht="12" customHeight="1" thickBot="1">
      <c r="A30" s="841"/>
      <c r="B30" s="860"/>
      <c r="C30" s="860"/>
      <c r="D30" s="860"/>
      <c r="E30" s="860"/>
      <c r="F30" s="752"/>
      <c r="G30" s="752"/>
      <c r="H30" s="752"/>
      <c r="I30" s="752"/>
      <c r="J30" s="752"/>
      <c r="K30" s="752"/>
      <c r="L30" s="752"/>
      <c r="M30" s="752"/>
      <c r="N30" s="752"/>
      <c r="O30" s="752"/>
      <c r="P30" s="752"/>
      <c r="Q30" s="752"/>
      <c r="R30" s="741"/>
      <c r="S30" s="741"/>
      <c r="T30" s="742"/>
      <c r="U30" s="77"/>
    </row>
    <row r="31" spans="1:21" ht="20.85" customHeight="1" thickTop="1" thickBot="1">
      <c r="A31" s="841"/>
      <c r="B31" s="856" t="s">
        <v>44</v>
      </c>
      <c r="C31" s="856"/>
      <c r="D31" s="856"/>
      <c r="E31" s="856"/>
      <c r="F31" s="241">
        <f>'فرم 3'!D13</f>
        <v>0</v>
      </c>
      <c r="G31" s="220">
        <f>'فرم 3'!E13</f>
        <v>0</v>
      </c>
      <c r="H31" s="241">
        <f>'فرم 3'!F13</f>
        <v>0</v>
      </c>
      <c r="I31" s="241">
        <f>'فرم 3'!G13</f>
        <v>0</v>
      </c>
      <c r="J31" s="241">
        <f>'فرم 3'!H13</f>
        <v>0</v>
      </c>
      <c r="K31" s="241">
        <f>'فرم 3'!I13</f>
        <v>0</v>
      </c>
      <c r="L31" s="241">
        <f>'فرم 3'!J13</f>
        <v>0</v>
      </c>
      <c r="M31" s="241">
        <f>'فرم 3'!K13</f>
        <v>0</v>
      </c>
      <c r="N31" s="241">
        <f>'فرم 3'!L13</f>
        <v>0</v>
      </c>
      <c r="O31" s="241">
        <f>'فرم 3'!M13</f>
        <v>0</v>
      </c>
      <c r="P31" s="241">
        <f>'فرم 3'!N13</f>
        <v>0</v>
      </c>
      <c r="Q31" s="242">
        <f>'فرم 3'!O13</f>
        <v>0</v>
      </c>
      <c r="R31" s="737">
        <f>SUM(F31:Q31)</f>
        <v>0</v>
      </c>
      <c r="S31" s="737"/>
      <c r="T31" s="738"/>
      <c r="U31" s="77"/>
    </row>
    <row r="32" spans="1:21" ht="20.85" customHeight="1" thickTop="1">
      <c r="A32" s="841"/>
      <c r="B32" s="744" t="s">
        <v>32</v>
      </c>
      <c r="C32" s="744"/>
      <c r="D32" s="744"/>
      <c r="E32" s="744"/>
      <c r="F32" s="236">
        <f>'فرم 3'!D15</f>
        <v>0</v>
      </c>
      <c r="G32" s="236">
        <f>'فرم 3'!E15</f>
        <v>0</v>
      </c>
      <c r="H32" s="236">
        <f>'فرم 3'!F15</f>
        <v>0</v>
      </c>
      <c r="I32" s="236">
        <f>'فرم 3'!G15</f>
        <v>0</v>
      </c>
      <c r="J32" s="236">
        <f>'فرم 3'!H15</f>
        <v>0</v>
      </c>
      <c r="K32" s="236">
        <f>'فرم 3'!I15</f>
        <v>0</v>
      </c>
      <c r="L32" s="236">
        <f>'فرم 3'!J15</f>
        <v>0</v>
      </c>
      <c r="M32" s="236">
        <f>'فرم 3'!K15</f>
        <v>0</v>
      </c>
      <c r="N32" s="236">
        <f>'فرم 3'!L15</f>
        <v>0</v>
      </c>
      <c r="O32" s="236">
        <f>'فرم 3'!M15</f>
        <v>0</v>
      </c>
      <c r="P32" s="236">
        <f>'فرم 3'!N15</f>
        <v>0</v>
      </c>
      <c r="Q32" s="236">
        <f>'فرم 3'!O15</f>
        <v>0</v>
      </c>
      <c r="R32" s="757">
        <f t="shared" ref="R32:R41" si="4">SUM(F32:Q32)</f>
        <v>0</v>
      </c>
      <c r="S32" s="758"/>
      <c r="T32" s="759"/>
      <c r="U32" s="77"/>
    </row>
    <row r="33" spans="1:21" ht="20.85" customHeight="1">
      <c r="A33" s="841"/>
      <c r="B33" s="744" t="s">
        <v>500</v>
      </c>
      <c r="C33" s="744"/>
      <c r="D33" s="744"/>
      <c r="E33" s="744"/>
      <c r="F33" s="236">
        <f>'فرم 3'!D16</f>
        <v>0</v>
      </c>
      <c r="G33" s="236">
        <f>'فرم 3'!E16</f>
        <v>0</v>
      </c>
      <c r="H33" s="236">
        <f>'فرم 3'!F16</f>
        <v>0</v>
      </c>
      <c r="I33" s="236">
        <f>'فرم 3'!G16</f>
        <v>0</v>
      </c>
      <c r="J33" s="236">
        <f>'فرم 3'!H16</f>
        <v>0</v>
      </c>
      <c r="K33" s="236">
        <f>'فرم 3'!I16</f>
        <v>0</v>
      </c>
      <c r="L33" s="236">
        <f>'فرم 3'!J16</f>
        <v>0</v>
      </c>
      <c r="M33" s="236">
        <f>'فرم 3'!K16</f>
        <v>0</v>
      </c>
      <c r="N33" s="236">
        <f>'فرم 3'!L16</f>
        <v>0</v>
      </c>
      <c r="O33" s="236">
        <f>'فرم 3'!M16</f>
        <v>0</v>
      </c>
      <c r="P33" s="236">
        <f>'فرم 3'!N16</f>
        <v>0</v>
      </c>
      <c r="Q33" s="236">
        <f>'فرم 3'!O16</f>
        <v>0</v>
      </c>
      <c r="R33" s="757">
        <f t="shared" ref="R33" si="5">SUM(F33:Q33)</f>
        <v>0</v>
      </c>
      <c r="S33" s="758"/>
      <c r="T33" s="759"/>
      <c r="U33" s="77"/>
    </row>
    <row r="34" spans="1:21" ht="20.85" customHeight="1">
      <c r="A34" s="841"/>
      <c r="B34" s="744" t="s">
        <v>33</v>
      </c>
      <c r="C34" s="744"/>
      <c r="D34" s="744"/>
      <c r="E34" s="744"/>
      <c r="F34" s="236">
        <f>'فرم 3'!D17</f>
        <v>0</v>
      </c>
      <c r="G34" s="236">
        <f>'فرم 3'!E17</f>
        <v>0</v>
      </c>
      <c r="H34" s="236">
        <f>'فرم 3'!F17</f>
        <v>0</v>
      </c>
      <c r="I34" s="236">
        <f>'فرم 3'!G17</f>
        <v>0</v>
      </c>
      <c r="J34" s="236">
        <f>'فرم 3'!H17</f>
        <v>0</v>
      </c>
      <c r="K34" s="236">
        <f>'فرم 3'!I17</f>
        <v>0</v>
      </c>
      <c r="L34" s="236">
        <f>'فرم 3'!J17</f>
        <v>0</v>
      </c>
      <c r="M34" s="236">
        <f>'فرم 3'!K17</f>
        <v>0</v>
      </c>
      <c r="N34" s="236">
        <f>'فرم 3'!L17</f>
        <v>0</v>
      </c>
      <c r="O34" s="236">
        <f>'فرم 3'!M17</f>
        <v>0</v>
      </c>
      <c r="P34" s="236">
        <f>'فرم 3'!N17</f>
        <v>0</v>
      </c>
      <c r="Q34" s="236">
        <f>'فرم 3'!O17</f>
        <v>0</v>
      </c>
      <c r="R34" s="757">
        <f t="shared" si="4"/>
        <v>0</v>
      </c>
      <c r="S34" s="758"/>
      <c r="T34" s="759"/>
      <c r="U34" s="77"/>
    </row>
    <row r="35" spans="1:21" ht="20.85" customHeight="1">
      <c r="A35" s="841"/>
      <c r="B35" s="744" t="s">
        <v>34</v>
      </c>
      <c r="C35" s="744"/>
      <c r="D35" s="744"/>
      <c r="E35" s="744"/>
      <c r="F35" s="236">
        <f>'فرم 3'!D18</f>
        <v>0</v>
      </c>
      <c r="G35" s="236">
        <f>'فرم 3'!E18</f>
        <v>0</v>
      </c>
      <c r="H35" s="236">
        <f>'فرم 3'!F18</f>
        <v>0</v>
      </c>
      <c r="I35" s="236">
        <f>'فرم 3'!G18</f>
        <v>0</v>
      </c>
      <c r="J35" s="236">
        <f>'فرم 3'!H18</f>
        <v>0</v>
      </c>
      <c r="K35" s="236">
        <f>'فرم 3'!I18</f>
        <v>0</v>
      </c>
      <c r="L35" s="236">
        <f>'فرم 3'!J18</f>
        <v>0</v>
      </c>
      <c r="M35" s="236">
        <f>'فرم 3'!K18</f>
        <v>0</v>
      </c>
      <c r="N35" s="236">
        <f>'فرم 3'!L18</f>
        <v>0</v>
      </c>
      <c r="O35" s="236">
        <f>'فرم 3'!M18</f>
        <v>0</v>
      </c>
      <c r="P35" s="236">
        <f>'فرم 3'!N18</f>
        <v>0</v>
      </c>
      <c r="Q35" s="236">
        <f>'فرم 3'!O18</f>
        <v>0</v>
      </c>
      <c r="R35" s="757">
        <f t="shared" si="4"/>
        <v>0</v>
      </c>
      <c r="S35" s="758"/>
      <c r="T35" s="759"/>
      <c r="U35" s="77"/>
    </row>
    <row r="36" spans="1:21" ht="20.85" customHeight="1" thickBot="1">
      <c r="A36" s="841"/>
      <c r="B36" s="775" t="s">
        <v>157</v>
      </c>
      <c r="C36" s="775"/>
      <c r="D36" s="775"/>
      <c r="E36" s="775"/>
      <c r="F36" s="236">
        <f>'فرم 3'!D19</f>
        <v>0</v>
      </c>
      <c r="G36" s="236">
        <f>'فرم 3'!E19</f>
        <v>0</v>
      </c>
      <c r="H36" s="236">
        <f>'فرم 3'!F19</f>
        <v>0</v>
      </c>
      <c r="I36" s="236">
        <f>'فرم 3'!G19</f>
        <v>0</v>
      </c>
      <c r="J36" s="236">
        <f>'فرم 3'!H19</f>
        <v>0</v>
      </c>
      <c r="K36" s="236">
        <f>'فرم 3'!I19</f>
        <v>0</v>
      </c>
      <c r="L36" s="236">
        <f>'فرم 3'!J19</f>
        <v>0</v>
      </c>
      <c r="M36" s="236">
        <f>'فرم 3'!K19</f>
        <v>0</v>
      </c>
      <c r="N36" s="236">
        <f>'فرم 3'!L19</f>
        <v>0</v>
      </c>
      <c r="O36" s="236">
        <f>'فرم 3'!M19</f>
        <v>0</v>
      </c>
      <c r="P36" s="236">
        <f>'فرم 3'!N19</f>
        <v>0</v>
      </c>
      <c r="Q36" s="236">
        <f>'فرم 3'!O19</f>
        <v>0</v>
      </c>
      <c r="R36" s="757">
        <f t="shared" si="4"/>
        <v>0</v>
      </c>
      <c r="S36" s="758"/>
      <c r="T36" s="759"/>
      <c r="U36" s="77"/>
    </row>
    <row r="37" spans="1:21" ht="20.85" customHeight="1" thickBot="1">
      <c r="A37" s="841"/>
      <c r="B37" s="776" t="s">
        <v>45</v>
      </c>
      <c r="C37" s="776"/>
      <c r="D37" s="776"/>
      <c r="E37" s="776"/>
      <c r="F37" s="243">
        <f>SUM(F32:F36)</f>
        <v>0</v>
      </c>
      <c r="G37" s="243">
        <f t="shared" ref="G37:Q37" si="6">SUM(G32:G36)</f>
        <v>0</v>
      </c>
      <c r="H37" s="243">
        <f t="shared" si="6"/>
        <v>0</v>
      </c>
      <c r="I37" s="243">
        <f t="shared" si="6"/>
        <v>0</v>
      </c>
      <c r="J37" s="243">
        <f t="shared" si="6"/>
        <v>0</v>
      </c>
      <c r="K37" s="243">
        <f t="shared" si="6"/>
        <v>0</v>
      </c>
      <c r="L37" s="243">
        <f t="shared" si="6"/>
        <v>0</v>
      </c>
      <c r="M37" s="243">
        <f t="shared" si="6"/>
        <v>0</v>
      </c>
      <c r="N37" s="243">
        <f t="shared" si="6"/>
        <v>0</v>
      </c>
      <c r="O37" s="243">
        <f t="shared" si="6"/>
        <v>0</v>
      </c>
      <c r="P37" s="243">
        <f t="shared" si="6"/>
        <v>0</v>
      </c>
      <c r="Q37" s="244">
        <f t="shared" si="6"/>
        <v>0</v>
      </c>
      <c r="R37" s="757">
        <f t="shared" si="4"/>
        <v>0</v>
      </c>
      <c r="S37" s="758"/>
      <c r="T37" s="759"/>
      <c r="U37" s="77"/>
    </row>
    <row r="38" spans="1:21">
      <c r="A38" s="841"/>
      <c r="B38" s="777" t="s">
        <v>74</v>
      </c>
      <c r="C38" s="778"/>
      <c r="D38" s="778"/>
      <c r="E38" s="778"/>
      <c r="F38" s="238">
        <f>'فرم 3'!D23</f>
        <v>0</v>
      </c>
      <c r="G38" s="238">
        <f>'فرم 3'!E23</f>
        <v>0</v>
      </c>
      <c r="H38" s="238">
        <f>'فرم 3'!F23</f>
        <v>0</v>
      </c>
      <c r="I38" s="238">
        <f>'فرم 3'!G23</f>
        <v>0</v>
      </c>
      <c r="J38" s="238">
        <f>'فرم 3'!H23</f>
        <v>0</v>
      </c>
      <c r="K38" s="238">
        <f>'فرم 3'!I23</f>
        <v>0</v>
      </c>
      <c r="L38" s="238">
        <f>'فرم 3'!J23</f>
        <v>0</v>
      </c>
      <c r="M38" s="238">
        <f>'فرم 3'!K23</f>
        <v>0</v>
      </c>
      <c r="N38" s="238">
        <f>'فرم 3'!L23</f>
        <v>0</v>
      </c>
      <c r="O38" s="238">
        <f>'فرم 3'!M23</f>
        <v>0</v>
      </c>
      <c r="P38" s="238">
        <f>'فرم 3'!N23</f>
        <v>0</v>
      </c>
      <c r="Q38" s="238">
        <f>'فرم 3'!O23</f>
        <v>0</v>
      </c>
      <c r="R38" s="783">
        <f t="shared" si="4"/>
        <v>0</v>
      </c>
      <c r="S38" s="784"/>
      <c r="T38" s="785"/>
      <c r="U38" s="77"/>
    </row>
    <row r="39" spans="1:21" ht="20.85" customHeight="1">
      <c r="A39" s="841"/>
      <c r="B39" s="780" t="s">
        <v>131</v>
      </c>
      <c r="C39" s="781"/>
      <c r="D39" s="781"/>
      <c r="E39" s="781"/>
      <c r="F39" s="236">
        <f>'فرم 3'!D25</f>
        <v>0</v>
      </c>
      <c r="G39" s="236">
        <f>'فرم 3'!E25</f>
        <v>0</v>
      </c>
      <c r="H39" s="236">
        <f>'فرم 3'!F25</f>
        <v>0</v>
      </c>
      <c r="I39" s="236">
        <f>'فرم 3'!G25</f>
        <v>0</v>
      </c>
      <c r="J39" s="236">
        <f>'فرم 3'!H25</f>
        <v>0</v>
      </c>
      <c r="K39" s="236">
        <f>'فرم 3'!I25</f>
        <v>0</v>
      </c>
      <c r="L39" s="236">
        <f>'فرم 3'!J25</f>
        <v>0</v>
      </c>
      <c r="M39" s="236">
        <f>'فرم 3'!K25</f>
        <v>0</v>
      </c>
      <c r="N39" s="236">
        <f>'فرم 3'!L25</f>
        <v>0</v>
      </c>
      <c r="O39" s="236">
        <f>'فرم 3'!M25</f>
        <v>0</v>
      </c>
      <c r="P39" s="236">
        <f>'فرم 3'!N25</f>
        <v>0</v>
      </c>
      <c r="Q39" s="236">
        <f>'فرم 3'!O25</f>
        <v>0</v>
      </c>
      <c r="R39" s="757">
        <f t="shared" si="4"/>
        <v>0</v>
      </c>
      <c r="S39" s="758"/>
      <c r="T39" s="759"/>
      <c r="U39" s="77"/>
    </row>
    <row r="40" spans="1:21" ht="20.85" customHeight="1">
      <c r="A40" s="841"/>
      <c r="B40" s="781" t="s">
        <v>16</v>
      </c>
      <c r="C40" s="781"/>
      <c r="D40" s="781"/>
      <c r="E40" s="781"/>
      <c r="F40" s="236">
        <f>'فرم 3'!D26</f>
        <v>0</v>
      </c>
      <c r="G40" s="236">
        <f>'فرم 3'!E26</f>
        <v>0</v>
      </c>
      <c r="H40" s="236">
        <f>'فرم 3'!F26</f>
        <v>0</v>
      </c>
      <c r="I40" s="236">
        <f>'فرم 3'!G26</f>
        <v>0</v>
      </c>
      <c r="J40" s="236">
        <f>'فرم 3'!H26</f>
        <v>0</v>
      </c>
      <c r="K40" s="236">
        <f>'فرم 3'!I26</f>
        <v>0</v>
      </c>
      <c r="L40" s="236">
        <f>'فرم 3'!J26</f>
        <v>0</v>
      </c>
      <c r="M40" s="236">
        <f>'فرم 3'!K26</f>
        <v>0</v>
      </c>
      <c r="N40" s="236">
        <f>'فرم 3'!L26</f>
        <v>0</v>
      </c>
      <c r="O40" s="236">
        <f>'فرم 3'!M26</f>
        <v>0</v>
      </c>
      <c r="P40" s="236">
        <f>'فرم 3'!N26</f>
        <v>0</v>
      </c>
      <c r="Q40" s="236">
        <f>'فرم 3'!O26</f>
        <v>0</v>
      </c>
      <c r="R40" s="757">
        <f>SUM(F40:Q40)</f>
        <v>0</v>
      </c>
      <c r="S40" s="758"/>
      <c r="T40" s="759"/>
      <c r="U40" s="77"/>
    </row>
    <row r="41" spans="1:21" ht="20.85" customHeight="1">
      <c r="A41" s="841"/>
      <c r="B41" s="780" t="s">
        <v>75</v>
      </c>
      <c r="C41" s="781"/>
      <c r="D41" s="781"/>
      <c r="E41" s="781"/>
      <c r="F41" s="236">
        <f>'فرم 3'!D28</f>
        <v>0</v>
      </c>
      <c r="G41" s="236">
        <f>'فرم 3'!E28</f>
        <v>0</v>
      </c>
      <c r="H41" s="236">
        <f>'فرم 3'!F28</f>
        <v>0</v>
      </c>
      <c r="I41" s="236">
        <f>'فرم 3'!G28</f>
        <v>0</v>
      </c>
      <c r="J41" s="236">
        <f>'فرم 3'!H28</f>
        <v>0</v>
      </c>
      <c r="K41" s="236">
        <f>'فرم 3'!I28</f>
        <v>0</v>
      </c>
      <c r="L41" s="236">
        <f>'فرم 3'!J28</f>
        <v>0</v>
      </c>
      <c r="M41" s="236">
        <f>'فرم 3'!K28</f>
        <v>0</v>
      </c>
      <c r="N41" s="236">
        <f>'فرم 3'!L28</f>
        <v>0</v>
      </c>
      <c r="O41" s="236">
        <f>'فرم 3'!M28</f>
        <v>0</v>
      </c>
      <c r="P41" s="236">
        <f>'فرم 3'!N28</f>
        <v>0</v>
      </c>
      <c r="Q41" s="236">
        <f>'فرم 3'!O28</f>
        <v>0</v>
      </c>
      <c r="R41" s="757">
        <f t="shared" si="4"/>
        <v>0</v>
      </c>
      <c r="S41" s="758"/>
      <c r="T41" s="759"/>
      <c r="U41" s="77"/>
    </row>
    <row r="42" spans="1:21" ht="20.85" customHeight="1" thickBot="1">
      <c r="A42" s="841"/>
      <c r="B42" s="782" t="s">
        <v>47</v>
      </c>
      <c r="C42" s="782"/>
      <c r="D42" s="782"/>
      <c r="E42" s="782"/>
      <c r="F42" s="245">
        <f t="shared" ref="F42:Q42" si="7">SUM(F37,F38:F41)</f>
        <v>0</v>
      </c>
      <c r="G42" s="245">
        <f t="shared" si="7"/>
        <v>0</v>
      </c>
      <c r="H42" s="245">
        <f t="shared" si="7"/>
        <v>0</v>
      </c>
      <c r="I42" s="245">
        <f t="shared" si="7"/>
        <v>0</v>
      </c>
      <c r="J42" s="245">
        <f t="shared" si="7"/>
        <v>0</v>
      </c>
      <c r="K42" s="245">
        <f t="shared" si="7"/>
        <v>0</v>
      </c>
      <c r="L42" s="245">
        <f t="shared" si="7"/>
        <v>0</v>
      </c>
      <c r="M42" s="245">
        <f t="shared" si="7"/>
        <v>0</v>
      </c>
      <c r="N42" s="245">
        <f t="shared" si="7"/>
        <v>0</v>
      </c>
      <c r="O42" s="245">
        <f t="shared" si="7"/>
        <v>0</v>
      </c>
      <c r="P42" s="245">
        <f t="shared" si="7"/>
        <v>0</v>
      </c>
      <c r="Q42" s="245">
        <f t="shared" si="7"/>
        <v>0</v>
      </c>
      <c r="R42" s="757">
        <f>SUM(F42:Q42)</f>
        <v>0</v>
      </c>
      <c r="S42" s="758"/>
      <c r="T42" s="759"/>
      <c r="U42" s="77"/>
    </row>
    <row r="43" spans="1:21" ht="20.85" customHeight="1" thickTop="1">
      <c r="A43" s="841"/>
      <c r="B43" s="779" t="s">
        <v>48</v>
      </c>
      <c r="C43" s="779"/>
      <c r="D43" s="779"/>
      <c r="E43" s="779"/>
      <c r="F43" s="246">
        <f>'فرم 3'!D33</f>
        <v>0</v>
      </c>
      <c r="G43" s="246">
        <f>'فرم 3'!E33</f>
        <v>0</v>
      </c>
      <c r="H43" s="246">
        <f>'فرم 3'!F33</f>
        <v>0</v>
      </c>
      <c r="I43" s="246">
        <f>'فرم 3'!G33</f>
        <v>0</v>
      </c>
      <c r="J43" s="246">
        <f>'فرم 3'!H33</f>
        <v>0</v>
      </c>
      <c r="K43" s="246">
        <f>'فرم 3'!I33</f>
        <v>0</v>
      </c>
      <c r="L43" s="246">
        <f>'فرم 3'!J33</f>
        <v>0</v>
      </c>
      <c r="M43" s="246">
        <f>'فرم 3'!K33</f>
        <v>0</v>
      </c>
      <c r="N43" s="246">
        <f>'فرم 3'!L33</f>
        <v>0</v>
      </c>
      <c r="O43" s="246">
        <f>'فرم 3'!M33</f>
        <v>0</v>
      </c>
      <c r="P43" s="246">
        <f>'فرم 3'!N33</f>
        <v>0</v>
      </c>
      <c r="Q43" s="246">
        <f>'فرم 3'!O33</f>
        <v>0</v>
      </c>
      <c r="R43" s="789"/>
      <c r="S43" s="790"/>
      <c r="T43" s="791"/>
      <c r="U43" s="77"/>
    </row>
    <row r="44" spans="1:21" ht="23.25" customHeight="1" thickBot="1">
      <c r="A44" s="842"/>
      <c r="B44" s="774" t="s">
        <v>46</v>
      </c>
      <c r="C44" s="774"/>
      <c r="D44" s="774"/>
      <c r="E44" s="774"/>
      <c r="F44" s="247">
        <f>'فرم 3'!D34</f>
        <v>0</v>
      </c>
      <c r="G44" s="247">
        <f>'فرم 3'!E34</f>
        <v>0</v>
      </c>
      <c r="H44" s="247">
        <f>'فرم 3'!F34</f>
        <v>0</v>
      </c>
      <c r="I44" s="247">
        <f>'فرم 3'!G34</f>
        <v>0</v>
      </c>
      <c r="J44" s="247">
        <f>'فرم 3'!H34</f>
        <v>0</v>
      </c>
      <c r="K44" s="247">
        <f>'فرم 3'!I34</f>
        <v>0</v>
      </c>
      <c r="L44" s="247">
        <f>'فرم 3'!J34</f>
        <v>0</v>
      </c>
      <c r="M44" s="247">
        <f>'فرم 3'!K34</f>
        <v>0</v>
      </c>
      <c r="N44" s="247">
        <f>'فرم 3'!L34</f>
        <v>0</v>
      </c>
      <c r="O44" s="247">
        <f>'فرم 3'!M34</f>
        <v>0</v>
      </c>
      <c r="P44" s="247">
        <f>'فرم 3'!N34</f>
        <v>0</v>
      </c>
      <c r="Q44" s="247">
        <f>'فرم 3'!O34</f>
        <v>0</v>
      </c>
      <c r="R44" s="786"/>
      <c r="S44" s="787"/>
      <c r="T44" s="788"/>
      <c r="U44" s="77"/>
    </row>
    <row r="45" spans="1:21" ht="6" customHeight="1" thickTop="1" thickBot="1">
      <c r="B45" s="51"/>
      <c r="C45" s="51"/>
      <c r="D45" s="51"/>
      <c r="E45" s="51"/>
      <c r="F45" s="52"/>
      <c r="G45" s="52"/>
      <c r="H45" s="52"/>
      <c r="I45" s="52"/>
      <c r="J45" s="52"/>
      <c r="K45" s="52"/>
      <c r="L45" s="52"/>
      <c r="M45" s="52"/>
      <c r="N45" s="52"/>
      <c r="O45" s="52"/>
      <c r="P45" s="52"/>
      <c r="Q45" s="52"/>
      <c r="R45" s="52"/>
      <c r="S45" s="52"/>
      <c r="T45" s="52"/>
      <c r="U45" s="77"/>
    </row>
    <row r="46" spans="1:21" ht="18" customHeight="1" thickTop="1">
      <c r="A46" s="843" t="s">
        <v>452</v>
      </c>
      <c r="B46" s="770" t="s">
        <v>132</v>
      </c>
      <c r="C46" s="771"/>
      <c r="D46" s="771"/>
      <c r="E46" s="771"/>
      <c r="F46" s="162">
        <f>'فرم 2'!G62</f>
        <v>0</v>
      </c>
      <c r="G46" s="162">
        <f>'فرم 2'!H62</f>
        <v>0</v>
      </c>
      <c r="H46" s="162">
        <f>'فرم 2'!I62</f>
        <v>0</v>
      </c>
      <c r="I46" s="162">
        <f>'فرم 2'!J62</f>
        <v>0</v>
      </c>
      <c r="J46" s="162">
        <f>'فرم 2'!K62</f>
        <v>0</v>
      </c>
      <c r="K46" s="162">
        <f>'فرم 2'!L62</f>
        <v>0</v>
      </c>
      <c r="L46" s="162">
        <f>'فرم 2'!M62</f>
        <v>0</v>
      </c>
      <c r="M46" s="162">
        <f>'فرم 2'!N62</f>
        <v>0</v>
      </c>
      <c r="N46" s="162">
        <f>'فرم 2'!O62</f>
        <v>0</v>
      </c>
      <c r="O46" s="162">
        <f>'فرم 2'!P62</f>
        <v>0</v>
      </c>
      <c r="P46" s="162">
        <f>'فرم 2'!Q62</f>
        <v>0</v>
      </c>
      <c r="Q46" s="162">
        <f>'فرم 2'!R62</f>
        <v>0</v>
      </c>
      <c r="R46" s="772">
        <f>SUM(F46:Q46)</f>
        <v>0</v>
      </c>
      <c r="S46" s="772"/>
      <c r="T46" s="773"/>
      <c r="U46" s="77"/>
    </row>
    <row r="47" spans="1:21" ht="20.25" customHeight="1">
      <c r="A47" s="844"/>
      <c r="B47" s="766" t="s">
        <v>133</v>
      </c>
      <c r="C47" s="767"/>
      <c r="D47" s="767"/>
      <c r="E47" s="767"/>
      <c r="F47" s="95">
        <f>'فرم 3'!F65</f>
        <v>0</v>
      </c>
      <c r="G47" s="95">
        <f>'فرم 3'!G65</f>
        <v>0</v>
      </c>
      <c r="H47" s="95">
        <f>'فرم 3'!H65</f>
        <v>0</v>
      </c>
      <c r="I47" s="95">
        <f>'فرم 3'!I65</f>
        <v>0</v>
      </c>
      <c r="J47" s="95">
        <f>'فرم 3'!J65</f>
        <v>0</v>
      </c>
      <c r="K47" s="95">
        <f>'فرم 3'!K65</f>
        <v>0</v>
      </c>
      <c r="L47" s="95">
        <f>'فرم 3'!L65</f>
        <v>0</v>
      </c>
      <c r="M47" s="95">
        <f>'فرم 3'!M65</f>
        <v>0</v>
      </c>
      <c r="N47" s="95">
        <f>'فرم 3'!N65</f>
        <v>0</v>
      </c>
      <c r="O47" s="95">
        <f>'فرم 3'!O65</f>
        <v>0</v>
      </c>
      <c r="P47" s="95">
        <f>'فرم 3'!P65</f>
        <v>0</v>
      </c>
      <c r="Q47" s="95">
        <f>'فرم 3'!Q65</f>
        <v>0</v>
      </c>
      <c r="R47" s="768">
        <f>SUM(F47:Q47)</f>
        <v>0</v>
      </c>
      <c r="S47" s="768"/>
      <c r="T47" s="769"/>
    </row>
    <row r="48" spans="1:21" ht="20.25" customHeight="1">
      <c r="A48" s="844"/>
      <c r="B48" s="853" t="s">
        <v>141</v>
      </c>
      <c r="C48" s="854"/>
      <c r="D48" s="854"/>
      <c r="E48" s="854"/>
      <c r="F48" s="161">
        <f>'فرم 2'!G63</f>
        <v>0</v>
      </c>
      <c r="G48" s="161">
        <f>'فرم 2'!H63</f>
        <v>0</v>
      </c>
      <c r="H48" s="161">
        <f>'فرم 2'!I63</f>
        <v>0</v>
      </c>
      <c r="I48" s="161">
        <f>'فرم 2'!J63</f>
        <v>0</v>
      </c>
      <c r="J48" s="161">
        <f>'فرم 2'!K63</f>
        <v>0</v>
      </c>
      <c r="K48" s="161">
        <f>'فرم 2'!L63</f>
        <v>0</v>
      </c>
      <c r="L48" s="161">
        <f>'فرم 2'!M63</f>
        <v>0</v>
      </c>
      <c r="M48" s="161">
        <f>'فرم 2'!N63</f>
        <v>0</v>
      </c>
      <c r="N48" s="161">
        <f>'فرم 2'!O63</f>
        <v>0</v>
      </c>
      <c r="O48" s="161">
        <f>'فرم 2'!P63</f>
        <v>0</v>
      </c>
      <c r="P48" s="161">
        <f>'فرم 2'!Q63</f>
        <v>0</v>
      </c>
      <c r="Q48" s="161">
        <f>'فرم 2'!R63</f>
        <v>0</v>
      </c>
      <c r="R48" s="755">
        <f>SUM(F48:Q48)</f>
        <v>0</v>
      </c>
      <c r="S48" s="755"/>
      <c r="T48" s="756"/>
    </row>
    <row r="49" spans="1:20" ht="18.75" thickBot="1">
      <c r="A49" s="845"/>
      <c r="B49" s="731" t="s">
        <v>142</v>
      </c>
      <c r="C49" s="732"/>
      <c r="D49" s="732"/>
      <c r="E49" s="732"/>
      <c r="F49" s="129">
        <f>'فرم 3'!F66</f>
        <v>0</v>
      </c>
      <c r="G49" s="129">
        <f>'فرم 3'!G66</f>
        <v>0</v>
      </c>
      <c r="H49" s="129">
        <f>'فرم 3'!H66</f>
        <v>0</v>
      </c>
      <c r="I49" s="129">
        <f>'فرم 3'!I66</f>
        <v>0</v>
      </c>
      <c r="J49" s="129">
        <f>'فرم 3'!J66</f>
        <v>0</v>
      </c>
      <c r="K49" s="129">
        <f>'فرم 3'!K66</f>
        <v>0</v>
      </c>
      <c r="L49" s="129">
        <f>'فرم 3'!L66</f>
        <v>0</v>
      </c>
      <c r="M49" s="129">
        <f>'فرم 3'!M66</f>
        <v>0</v>
      </c>
      <c r="N49" s="129">
        <f>'فرم 3'!N66</f>
        <v>0</v>
      </c>
      <c r="O49" s="129">
        <f>'فرم 3'!O66</f>
        <v>0</v>
      </c>
      <c r="P49" s="129">
        <f>'فرم 3'!P66</f>
        <v>0</v>
      </c>
      <c r="Q49" s="129">
        <f>'فرم 3'!Q66</f>
        <v>0</v>
      </c>
      <c r="R49" s="733">
        <f>SUM(F49:Q49)</f>
        <v>0</v>
      </c>
      <c r="S49" s="733"/>
      <c r="T49" s="734"/>
    </row>
    <row r="50" spans="1:20" s="144" customFormat="1" ht="9.75" customHeight="1" thickTop="1" thickBot="1">
      <c r="A50" s="145"/>
      <c r="B50" s="98"/>
      <c r="C50" s="98"/>
      <c r="D50" s="98"/>
      <c r="E50" s="98"/>
      <c r="F50" s="96"/>
      <c r="G50" s="96"/>
      <c r="H50" s="96"/>
      <c r="I50" s="96"/>
      <c r="J50" s="96"/>
      <c r="K50" s="96"/>
      <c r="L50" s="96"/>
      <c r="M50" s="96"/>
      <c r="N50" s="96"/>
      <c r="O50" s="96"/>
      <c r="P50" s="96"/>
      <c r="Q50" s="96"/>
      <c r="R50" s="96"/>
      <c r="S50" s="96"/>
      <c r="T50" s="96"/>
    </row>
    <row r="51" spans="1:20" ht="18.75" customHeight="1" thickTop="1">
      <c r="A51" s="850" t="s">
        <v>454</v>
      </c>
      <c r="B51" s="139"/>
      <c r="C51" s="139"/>
      <c r="D51" s="139"/>
      <c r="E51" s="139"/>
      <c r="F51" s="139"/>
      <c r="G51" s="139"/>
      <c r="H51" s="139"/>
      <c r="I51" s="139"/>
      <c r="J51" s="139"/>
      <c r="K51" s="139"/>
      <c r="L51" s="139"/>
      <c r="M51" s="139"/>
      <c r="N51" s="139"/>
      <c r="O51" s="139"/>
      <c r="P51" s="139"/>
      <c r="Q51" s="139"/>
      <c r="R51" s="139"/>
      <c r="S51" s="139"/>
      <c r="T51" s="140"/>
    </row>
    <row r="52" spans="1:20">
      <c r="A52" s="851"/>
      <c r="B52" s="135"/>
      <c r="C52" s="135"/>
      <c r="D52" s="135"/>
      <c r="E52" s="135"/>
      <c r="F52" s="135"/>
      <c r="G52" s="135"/>
      <c r="H52" s="135"/>
      <c r="I52" s="135"/>
      <c r="J52" s="135"/>
      <c r="K52" s="135"/>
      <c r="L52" s="135"/>
      <c r="M52" s="135"/>
      <c r="N52" s="135"/>
      <c r="O52" s="135"/>
      <c r="P52" s="135"/>
      <c r="Q52" s="135"/>
      <c r="R52" s="135"/>
      <c r="S52" s="135"/>
      <c r="T52" s="141"/>
    </row>
    <row r="53" spans="1:20">
      <c r="A53" s="851"/>
      <c r="B53" s="135"/>
      <c r="C53" s="135"/>
      <c r="D53" s="135"/>
      <c r="E53" s="135"/>
      <c r="F53" s="135"/>
      <c r="G53" s="135"/>
      <c r="H53" s="135"/>
      <c r="I53" s="135"/>
      <c r="J53" s="135"/>
      <c r="K53" s="135"/>
      <c r="L53" s="135"/>
      <c r="M53" s="135"/>
      <c r="N53" s="135"/>
      <c r="O53" s="135"/>
      <c r="P53" s="135"/>
      <c r="Q53" s="135"/>
      <c r="R53" s="135"/>
      <c r="S53" s="135"/>
      <c r="T53" s="141"/>
    </row>
    <row r="54" spans="1:20">
      <c r="A54" s="851"/>
      <c r="B54" s="135"/>
      <c r="C54" s="135"/>
      <c r="D54" s="135"/>
      <c r="E54" s="135"/>
      <c r="F54" s="135"/>
      <c r="G54" s="135"/>
      <c r="H54" s="135"/>
      <c r="I54" s="135"/>
      <c r="J54" s="135"/>
      <c r="K54" s="135"/>
      <c r="L54" s="135"/>
      <c r="M54" s="135"/>
      <c r="N54" s="135"/>
      <c r="O54" s="135"/>
      <c r="P54" s="135"/>
      <c r="Q54" s="135"/>
      <c r="R54" s="135"/>
      <c r="S54" s="135"/>
      <c r="T54" s="141"/>
    </row>
    <row r="55" spans="1:20">
      <c r="A55" s="851"/>
      <c r="B55" s="135"/>
      <c r="C55" s="135"/>
      <c r="D55" s="135"/>
      <c r="E55" s="135"/>
      <c r="F55" s="135"/>
      <c r="G55" s="135"/>
      <c r="H55" s="135"/>
      <c r="I55" s="135"/>
      <c r="J55" s="135"/>
      <c r="K55" s="135"/>
      <c r="L55" s="135"/>
      <c r="M55" s="135"/>
      <c r="N55" s="135"/>
      <c r="O55" s="135"/>
      <c r="P55" s="135"/>
      <c r="Q55" s="135"/>
      <c r="R55" s="135"/>
      <c r="S55" s="135"/>
      <c r="T55" s="141"/>
    </row>
    <row r="56" spans="1:20">
      <c r="A56" s="851"/>
      <c r="B56" s="135"/>
      <c r="C56" s="135"/>
      <c r="D56" s="135"/>
      <c r="E56" s="135"/>
      <c r="F56" s="135"/>
      <c r="G56" s="135"/>
      <c r="H56" s="135"/>
      <c r="I56" s="135"/>
      <c r="J56" s="135"/>
      <c r="K56" s="135"/>
      <c r="L56" s="135"/>
      <c r="M56" s="135"/>
      <c r="N56" s="135"/>
      <c r="O56" s="135"/>
      <c r="P56" s="135"/>
      <c r="Q56" s="135"/>
      <c r="R56" s="135"/>
      <c r="S56" s="135"/>
      <c r="T56" s="141"/>
    </row>
    <row r="57" spans="1:20">
      <c r="A57" s="851"/>
      <c r="B57" s="135"/>
      <c r="C57" s="135"/>
      <c r="D57" s="135"/>
      <c r="E57" s="135"/>
      <c r="F57" s="135"/>
      <c r="G57" s="135"/>
      <c r="H57" s="135"/>
      <c r="I57" s="135"/>
      <c r="J57" s="135"/>
      <c r="K57" s="135"/>
      <c r="L57" s="135"/>
      <c r="M57" s="135"/>
      <c r="N57" s="135"/>
      <c r="O57" s="135"/>
      <c r="P57" s="135"/>
      <c r="Q57" s="135"/>
      <c r="R57" s="135"/>
      <c r="S57" s="135"/>
      <c r="T57" s="141"/>
    </row>
    <row r="58" spans="1:20">
      <c r="A58" s="851"/>
      <c r="B58" s="135"/>
      <c r="C58" s="135"/>
      <c r="D58" s="135"/>
      <c r="E58" s="135"/>
      <c r="F58" s="135"/>
      <c r="G58" s="135"/>
      <c r="H58" s="135"/>
      <c r="I58" s="135"/>
      <c r="J58" s="135"/>
      <c r="K58" s="135"/>
      <c r="L58" s="135"/>
      <c r="M58" s="135"/>
      <c r="N58" s="135"/>
      <c r="O58" s="135"/>
      <c r="P58" s="135"/>
      <c r="Q58" s="135"/>
      <c r="R58" s="135"/>
      <c r="S58" s="135"/>
      <c r="T58" s="141"/>
    </row>
    <row r="59" spans="1:20">
      <c r="A59" s="851"/>
      <c r="B59" s="135"/>
      <c r="C59" s="135"/>
      <c r="D59" s="135"/>
      <c r="E59" s="135"/>
      <c r="F59" s="135"/>
      <c r="G59" s="135"/>
      <c r="H59" s="135"/>
      <c r="I59" s="135"/>
      <c r="J59" s="135"/>
      <c r="K59" s="135"/>
      <c r="L59" s="135"/>
      <c r="M59" s="135"/>
      <c r="N59" s="135"/>
      <c r="O59" s="135"/>
      <c r="P59" s="135"/>
      <c r="Q59" s="135"/>
      <c r="R59" s="135"/>
      <c r="S59" s="135"/>
      <c r="T59" s="141"/>
    </row>
    <row r="60" spans="1:20">
      <c r="A60" s="851"/>
      <c r="B60" s="135"/>
      <c r="C60" s="135"/>
      <c r="D60" s="135"/>
      <c r="E60" s="135"/>
      <c r="F60" s="135"/>
      <c r="G60" s="135"/>
      <c r="H60" s="135"/>
      <c r="I60" s="135"/>
      <c r="J60" s="135"/>
      <c r="K60" s="135"/>
      <c r="L60" s="135"/>
      <c r="M60" s="135"/>
      <c r="N60" s="135"/>
      <c r="O60" s="135"/>
      <c r="P60" s="135"/>
      <c r="Q60" s="135"/>
      <c r="R60" s="135"/>
      <c r="S60" s="135"/>
      <c r="T60" s="141"/>
    </row>
    <row r="61" spans="1:20">
      <c r="A61" s="851"/>
      <c r="B61" s="135"/>
      <c r="C61" s="135"/>
      <c r="D61" s="135"/>
      <c r="E61" s="135"/>
      <c r="F61" s="135"/>
      <c r="G61" s="135"/>
      <c r="H61" s="135"/>
      <c r="I61" s="135"/>
      <c r="J61" s="135"/>
      <c r="K61" s="135"/>
      <c r="L61" s="135"/>
      <c r="M61" s="135"/>
      <c r="N61" s="135"/>
      <c r="O61" s="135"/>
      <c r="P61" s="135"/>
      <c r="Q61" s="135"/>
      <c r="R61" s="135"/>
      <c r="S61" s="135"/>
      <c r="T61" s="141"/>
    </row>
    <row r="62" spans="1:20" ht="18.75" thickBot="1">
      <c r="A62" s="852"/>
      <c r="B62" s="142"/>
      <c r="C62" s="142"/>
      <c r="D62" s="142"/>
      <c r="E62" s="142"/>
      <c r="F62" s="142"/>
      <c r="G62" s="142"/>
      <c r="H62" s="142"/>
      <c r="I62" s="142"/>
      <c r="J62" s="142"/>
      <c r="K62" s="142"/>
      <c r="L62" s="142"/>
      <c r="M62" s="142"/>
      <c r="N62" s="142"/>
      <c r="O62" s="142"/>
      <c r="P62" s="142"/>
      <c r="Q62" s="142"/>
      <c r="R62" s="142"/>
      <c r="S62" s="142"/>
      <c r="T62" s="143"/>
    </row>
    <row r="63" spans="1:20" ht="18.75" thickTop="1">
      <c r="A63" s="101"/>
      <c r="B63" s="135"/>
    </row>
    <row r="64" spans="1:20">
      <c r="A64" s="101"/>
      <c r="B64" s="135"/>
    </row>
    <row r="66" spans="2:19">
      <c r="B66" s="76" t="s">
        <v>166</v>
      </c>
      <c r="F66" s="78">
        <f>'فرم 1'!$N$11</f>
        <v>0</v>
      </c>
      <c r="G66" s="78">
        <f>'فرم 1'!$N$11</f>
        <v>0</v>
      </c>
      <c r="H66" s="78">
        <f>'فرم 1'!$N$11</f>
        <v>0</v>
      </c>
      <c r="I66" s="78">
        <f>'فرم 1'!$N$11</f>
        <v>0</v>
      </c>
      <c r="J66" s="78">
        <f>'فرم 1'!$N$11</f>
        <v>0</v>
      </c>
      <c r="K66" s="78">
        <f>'فرم 1'!$N$11</f>
        <v>0</v>
      </c>
      <c r="L66" s="78">
        <f>'فرم 1'!$N$11</f>
        <v>0</v>
      </c>
      <c r="M66" s="78">
        <f>'فرم 1'!$N$11</f>
        <v>0</v>
      </c>
      <c r="N66" s="78">
        <f>'فرم 1'!$N$11</f>
        <v>0</v>
      </c>
      <c r="O66" s="78">
        <f>'فرم 1'!$N$11</f>
        <v>0</v>
      </c>
      <c r="P66" s="78">
        <f>'فرم 1'!$N$11</f>
        <v>0</v>
      </c>
      <c r="Q66" s="78">
        <f>'فرم 1'!$N$11</f>
        <v>0</v>
      </c>
    </row>
    <row r="67" spans="2:19">
      <c r="B67" s="76" t="s">
        <v>161</v>
      </c>
      <c r="F67" s="78">
        <f>'فرم 1'!$N$12</f>
        <v>0</v>
      </c>
      <c r="G67" s="78">
        <f>'فرم 1'!$N$12</f>
        <v>0</v>
      </c>
      <c r="H67" s="78">
        <f>'فرم 1'!$N$12</f>
        <v>0</v>
      </c>
      <c r="I67" s="78">
        <f>'فرم 1'!$N$12</f>
        <v>0</v>
      </c>
      <c r="J67" s="78">
        <f>'فرم 1'!$N$12</f>
        <v>0</v>
      </c>
      <c r="K67" s="78">
        <f>'فرم 1'!$N$12</f>
        <v>0</v>
      </c>
      <c r="L67" s="78">
        <f>'فرم 1'!$N$12</f>
        <v>0</v>
      </c>
      <c r="M67" s="78">
        <f>'فرم 1'!$N$12</f>
        <v>0</v>
      </c>
      <c r="N67" s="78">
        <f>'فرم 1'!$N$12</f>
        <v>0</v>
      </c>
      <c r="O67" s="78">
        <f>'فرم 1'!$N$12</f>
        <v>0</v>
      </c>
      <c r="P67" s="78">
        <f>'فرم 1'!$N$12</f>
        <v>0</v>
      </c>
      <c r="Q67" s="78">
        <f>'فرم 1'!$N$12</f>
        <v>0</v>
      </c>
    </row>
    <row r="68" spans="2:19">
      <c r="B68" s="76" t="s">
        <v>162</v>
      </c>
      <c r="F68" s="78">
        <f>'فرم 1'!$N$10</f>
        <v>0</v>
      </c>
      <c r="G68" s="78">
        <f>'فرم 1'!$N$10</f>
        <v>0</v>
      </c>
      <c r="H68" s="78">
        <f>'فرم 1'!$N$10</f>
        <v>0</v>
      </c>
      <c r="I68" s="78">
        <f>'فرم 1'!$N$10</f>
        <v>0</v>
      </c>
      <c r="J68" s="78">
        <f>'فرم 1'!$N$10</f>
        <v>0</v>
      </c>
      <c r="K68" s="78">
        <f>'فرم 1'!$N$10</f>
        <v>0</v>
      </c>
      <c r="L68" s="78">
        <f>'فرم 1'!$N$10</f>
        <v>0</v>
      </c>
      <c r="M68" s="78">
        <f>'فرم 1'!$N$10</f>
        <v>0</v>
      </c>
      <c r="N68" s="78">
        <f>'فرم 1'!$N$10</f>
        <v>0</v>
      </c>
      <c r="O68" s="78">
        <f>'فرم 1'!$N$10</f>
        <v>0</v>
      </c>
      <c r="P68" s="78">
        <f>'فرم 1'!$N$10</f>
        <v>0</v>
      </c>
      <c r="Q68" s="78">
        <f>'فرم 1'!$N$10</f>
        <v>0</v>
      </c>
    </row>
    <row r="69" spans="2:19">
      <c r="B69" s="76" t="s">
        <v>163</v>
      </c>
      <c r="F69" s="78">
        <f>'فرم 1'!$N$7</f>
        <v>0</v>
      </c>
      <c r="G69" s="78">
        <f>'فرم 1'!$N$7</f>
        <v>0</v>
      </c>
      <c r="H69" s="78">
        <f>'فرم 1'!$N$7</f>
        <v>0</v>
      </c>
      <c r="I69" s="78">
        <f>'فرم 1'!$N$7</f>
        <v>0</v>
      </c>
      <c r="J69" s="78">
        <f>'فرم 1'!$N$7</f>
        <v>0</v>
      </c>
      <c r="K69" s="78">
        <f>'فرم 1'!$N$7</f>
        <v>0</v>
      </c>
      <c r="L69" s="78">
        <f>'فرم 1'!$N$7</f>
        <v>0</v>
      </c>
      <c r="M69" s="78">
        <f>'فرم 1'!$N$7</f>
        <v>0</v>
      </c>
      <c r="N69" s="78">
        <f>'فرم 1'!$N$7</f>
        <v>0</v>
      </c>
      <c r="O69" s="78">
        <f>'فرم 1'!$N$7</f>
        <v>0</v>
      </c>
      <c r="P69" s="78">
        <f>'فرم 1'!$N$7</f>
        <v>0</v>
      </c>
      <c r="Q69" s="78">
        <f>'فرم 1'!$N$7</f>
        <v>0</v>
      </c>
    </row>
    <row r="70" spans="2:19">
      <c r="B70" s="76" t="s">
        <v>164</v>
      </c>
      <c r="F70" s="78">
        <f>'فرم 1'!$N$8</f>
        <v>0</v>
      </c>
      <c r="G70" s="78">
        <f>'فرم 1'!$N$8</f>
        <v>0</v>
      </c>
      <c r="H70" s="78">
        <f>'فرم 1'!$N$8</f>
        <v>0</v>
      </c>
      <c r="I70" s="78">
        <f>'فرم 1'!$N$8</f>
        <v>0</v>
      </c>
      <c r="J70" s="78">
        <f>'فرم 1'!$N$8</f>
        <v>0</v>
      </c>
      <c r="K70" s="78">
        <f>'فرم 1'!$N$8</f>
        <v>0</v>
      </c>
      <c r="L70" s="78">
        <f>'فرم 1'!$N$8</f>
        <v>0</v>
      </c>
      <c r="M70" s="78">
        <f>'فرم 1'!$N$8</f>
        <v>0</v>
      </c>
      <c r="N70" s="78">
        <f>'فرم 1'!$N$8</f>
        <v>0</v>
      </c>
      <c r="O70" s="78">
        <f>'فرم 1'!$N$8</f>
        <v>0</v>
      </c>
      <c r="P70" s="78">
        <f>'فرم 1'!$N$8</f>
        <v>0</v>
      </c>
      <c r="Q70" s="78">
        <f>'فرم 1'!$N$8</f>
        <v>0</v>
      </c>
    </row>
    <row r="71" spans="2:19">
      <c r="B71" s="76" t="s">
        <v>165</v>
      </c>
      <c r="F71" s="78">
        <f>'فرم 1'!$N$9</f>
        <v>0</v>
      </c>
      <c r="G71" s="78">
        <f>'فرم 1'!$N$9</f>
        <v>0</v>
      </c>
      <c r="H71" s="78">
        <f>'فرم 1'!$N$9</f>
        <v>0</v>
      </c>
      <c r="I71" s="78">
        <f>'فرم 1'!$N$9</f>
        <v>0</v>
      </c>
      <c r="J71" s="78">
        <f>'فرم 1'!$N$9</f>
        <v>0</v>
      </c>
      <c r="K71" s="78">
        <f>'فرم 1'!$N$9</f>
        <v>0</v>
      </c>
      <c r="L71" s="78">
        <f>'فرم 1'!$N$9</f>
        <v>0</v>
      </c>
      <c r="M71" s="78">
        <f>'فرم 1'!$N$9</f>
        <v>0</v>
      </c>
      <c r="N71" s="78">
        <f>'فرم 1'!$N$9</f>
        <v>0</v>
      </c>
      <c r="O71" s="78">
        <f>'فرم 1'!$N$9</f>
        <v>0</v>
      </c>
      <c r="P71" s="78">
        <f>'فرم 1'!$N$9</f>
        <v>0</v>
      </c>
      <c r="Q71" s="78">
        <f>'فرم 1'!$N$9</f>
        <v>0</v>
      </c>
      <c r="R71" s="78"/>
      <c r="S71" s="78"/>
    </row>
    <row r="72" spans="2:19" ht="18.75" customHeight="1">
      <c r="F72" s="57" t="s">
        <v>550</v>
      </c>
      <c r="G72" s="57" t="s">
        <v>551</v>
      </c>
      <c r="H72" s="57" t="s">
        <v>552</v>
      </c>
      <c r="I72" s="57" t="s">
        <v>553</v>
      </c>
      <c r="J72" s="58" t="s">
        <v>554</v>
      </c>
      <c r="K72" s="58" t="s">
        <v>555</v>
      </c>
      <c r="L72" s="58" t="s">
        <v>556</v>
      </c>
      <c r="M72" s="58" t="s">
        <v>557</v>
      </c>
      <c r="N72" s="58" t="s">
        <v>558</v>
      </c>
      <c r="O72" s="58" t="s">
        <v>559</v>
      </c>
      <c r="P72" s="58" t="s">
        <v>560</v>
      </c>
      <c r="Q72" s="58" t="s">
        <v>561</v>
      </c>
    </row>
    <row r="73" spans="2:19">
      <c r="F73" s="57"/>
      <c r="G73" s="57"/>
      <c r="H73" s="57"/>
      <c r="I73" s="57"/>
      <c r="J73" s="58"/>
      <c r="K73" s="58"/>
      <c r="L73" s="58"/>
      <c r="M73" s="58"/>
      <c r="N73" s="58"/>
      <c r="O73" s="58"/>
      <c r="P73" s="58"/>
      <c r="Q73" s="58"/>
    </row>
  </sheetData>
  <sheetProtection password="CF72" sheet="1" objects="1" scenarios="1" selectLockedCells="1" selectUnlockedCells="1"/>
  <dataConsolidate/>
  <customSheetViews>
    <customSheetView guid="{8ABD9D54-21A4-4CFF-A016-54BF8C38610B}" showPageBreaks="1" printArea="1" view="pageBreakPreview">
      <selection activeCell="F23" sqref="F23"/>
      <pageMargins left="0" right="0" top="0.23622047244094491" bottom="0.23622047244094491" header="0.51181102362204722" footer="0"/>
      <printOptions horizontalCentered="1"/>
      <pageSetup paperSize="9" scale="65" orientation="portrait" r:id="rId1"/>
      <headerFooter alignWithMargins="0"/>
    </customSheetView>
  </customSheetViews>
  <mergeCells count="129">
    <mergeCell ref="A2:T2"/>
    <mergeCell ref="C1:O1"/>
    <mergeCell ref="A13:A27"/>
    <mergeCell ref="A29:A44"/>
    <mergeCell ref="A46:A49"/>
    <mergeCell ref="A3:A11"/>
    <mergeCell ref="B3:I3"/>
    <mergeCell ref="A51:A62"/>
    <mergeCell ref="K8:P8"/>
    <mergeCell ref="K13:K14"/>
    <mergeCell ref="L13:L14"/>
    <mergeCell ref="F10:G10"/>
    <mergeCell ref="B48:E48"/>
    <mergeCell ref="B25:E25"/>
    <mergeCell ref="B26:E26"/>
    <mergeCell ref="B31:E31"/>
    <mergeCell ref="B32:E32"/>
    <mergeCell ref="B27:E27"/>
    <mergeCell ref="B29:E30"/>
    <mergeCell ref="B22:E22"/>
    <mergeCell ref="B23:E23"/>
    <mergeCell ref="B19:E19"/>
    <mergeCell ref="G6:H6"/>
    <mergeCell ref="G7:H7"/>
    <mergeCell ref="J3:T3"/>
    <mergeCell ref="D4:H4"/>
    <mergeCell ref="K4:P4"/>
    <mergeCell ref="Q4:T4"/>
    <mergeCell ref="B5:C5"/>
    <mergeCell ref="D5:H5"/>
    <mergeCell ref="B13:E14"/>
    <mergeCell ref="Q6:T6"/>
    <mergeCell ref="Q7:T7"/>
    <mergeCell ref="B6:F6"/>
    <mergeCell ref="B7:F7"/>
    <mergeCell ref="K5:P5"/>
    <mergeCell ref="K6:P6"/>
    <mergeCell ref="K7:P7"/>
    <mergeCell ref="M13:M14"/>
    <mergeCell ref="N13:N14"/>
    <mergeCell ref="O13:O14"/>
    <mergeCell ref="Q9:T9"/>
    <mergeCell ref="Q5:T5"/>
    <mergeCell ref="F8:H8"/>
    <mergeCell ref="K9:P9"/>
    <mergeCell ref="R13:T14"/>
    <mergeCell ref="I13:I14"/>
    <mergeCell ref="Q13:Q14"/>
    <mergeCell ref="B33:E33"/>
    <mergeCell ref="R33:T33"/>
    <mergeCell ref="H29:H30"/>
    <mergeCell ref="K29:K30"/>
    <mergeCell ref="O29:O30"/>
    <mergeCell ref="L29:L30"/>
    <mergeCell ref="P29:P30"/>
    <mergeCell ref="J29:J30"/>
    <mergeCell ref="B4:C4"/>
    <mergeCell ref="B16:E16"/>
    <mergeCell ref="B18:E18"/>
    <mergeCell ref="Q8:T8"/>
    <mergeCell ref="R10:T10"/>
    <mergeCell ref="B9:E9"/>
    <mergeCell ref="F9:H9"/>
    <mergeCell ref="R15:T15"/>
    <mergeCell ref="R16:T16"/>
    <mergeCell ref="R18:T18"/>
    <mergeCell ref="B17:E17"/>
    <mergeCell ref="R17:T17"/>
    <mergeCell ref="B20:E20"/>
    <mergeCell ref="B21:E21"/>
    <mergeCell ref="R32:T32"/>
    <mergeCell ref="Q29:Q30"/>
    <mergeCell ref="R27:T27"/>
    <mergeCell ref="I29:I30"/>
    <mergeCell ref="M29:M30"/>
    <mergeCell ref="R22:T22"/>
    <mergeCell ref="R25:T25"/>
    <mergeCell ref="R24:T24"/>
    <mergeCell ref="R23:T23"/>
    <mergeCell ref="N29:N30"/>
    <mergeCell ref="R26:T26"/>
    <mergeCell ref="R20:T20"/>
    <mergeCell ref="R21:T21"/>
    <mergeCell ref="B47:E47"/>
    <mergeCell ref="R47:T47"/>
    <mergeCell ref="B46:E46"/>
    <mergeCell ref="R46:T46"/>
    <mergeCell ref="B44:E44"/>
    <mergeCell ref="B36:E36"/>
    <mergeCell ref="B37:E37"/>
    <mergeCell ref="B38:E38"/>
    <mergeCell ref="B43:E43"/>
    <mergeCell ref="B41:E41"/>
    <mergeCell ref="B40:E40"/>
    <mergeCell ref="B42:E42"/>
    <mergeCell ref="R38:T38"/>
    <mergeCell ref="R36:T36"/>
    <mergeCell ref="R37:T37"/>
    <mergeCell ref="B35:E35"/>
    <mergeCell ref="B39:E39"/>
    <mergeCell ref="B34:E34"/>
    <mergeCell ref="R41:T41"/>
    <mergeCell ref="R44:T44"/>
    <mergeCell ref="R43:T43"/>
    <mergeCell ref="R39:T39"/>
    <mergeCell ref="B49:E49"/>
    <mergeCell ref="R49:T49"/>
    <mergeCell ref="B15:E15"/>
    <mergeCell ref="R31:T31"/>
    <mergeCell ref="R29:T30"/>
    <mergeCell ref="B24:E24"/>
    <mergeCell ref="R11:T11"/>
    <mergeCell ref="B10:E10"/>
    <mergeCell ref="B11:D11"/>
    <mergeCell ref="J13:J14"/>
    <mergeCell ref="H10:J10"/>
    <mergeCell ref="P13:P14"/>
    <mergeCell ref="F13:F14"/>
    <mergeCell ref="G13:G14"/>
    <mergeCell ref="H13:H14"/>
    <mergeCell ref="H11:I11"/>
    <mergeCell ref="R48:T48"/>
    <mergeCell ref="R34:T34"/>
    <mergeCell ref="R35:T35"/>
    <mergeCell ref="R42:T42"/>
    <mergeCell ref="R40:T40"/>
    <mergeCell ref="R19:T19"/>
    <mergeCell ref="F29:F30"/>
    <mergeCell ref="G29:G30"/>
  </mergeCells>
  <phoneticPr fontId="0" type="noConversion"/>
  <printOptions horizontalCentered="1"/>
  <pageMargins left="0" right="0" top="0" bottom="0" header="0.39370078740157483" footer="0"/>
  <pageSetup paperSize="9" scale="64"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sheetPr>
  <dimension ref="C1:W59"/>
  <sheetViews>
    <sheetView rightToLeft="1" view="pageBreakPreview" topLeftCell="A37" zoomScale="80" zoomScaleNormal="75" zoomScaleSheetLayoutView="80" workbookViewId="0">
      <selection activeCell="H5" sqref="H5"/>
    </sheetView>
  </sheetViews>
  <sheetFormatPr defaultColWidth="9.140625" defaultRowHeight="18"/>
  <cols>
    <col min="1" max="2" width="9.140625" style="6"/>
    <col min="3" max="3" width="2.85546875" style="6" customWidth="1"/>
    <col min="4" max="5" width="9.140625" style="6"/>
    <col min="6" max="6" width="6.140625" style="6" customWidth="1"/>
    <col min="7" max="7" width="7.42578125" style="6" customWidth="1"/>
    <col min="8" max="15" width="6.5703125" style="6" customWidth="1"/>
    <col min="16" max="16" width="6.140625" style="6" customWidth="1"/>
    <col min="17" max="19" width="6.5703125" style="6" customWidth="1"/>
    <col min="20" max="22" width="2.28515625" style="6" customWidth="1"/>
    <col min="23" max="23" width="4.7109375" style="6" customWidth="1"/>
    <col min="24" max="16384" width="9.140625" style="6"/>
  </cols>
  <sheetData>
    <row r="1" spans="3:23" ht="23.1" customHeight="1">
      <c r="D1" s="910" t="s">
        <v>458</v>
      </c>
      <c r="E1" s="910"/>
      <c r="F1" s="910"/>
      <c r="G1" s="910"/>
      <c r="H1" s="910"/>
      <c r="I1" s="910"/>
      <c r="J1" s="910"/>
      <c r="K1" s="910"/>
      <c r="L1" s="910"/>
      <c r="M1" s="910"/>
      <c r="N1" s="910"/>
      <c r="O1" s="910"/>
      <c r="P1" s="80" t="s">
        <v>151</v>
      </c>
      <c r="Q1" s="43" t="str">
        <f>'فرم 1'!E3</f>
        <v>95-96</v>
      </c>
      <c r="R1" s="79" t="s">
        <v>93</v>
      </c>
      <c r="S1" s="912">
        <f>'فرم 1'!J2</f>
        <v>0</v>
      </c>
      <c r="T1" s="912"/>
      <c r="U1" s="912"/>
      <c r="V1" s="912"/>
    </row>
    <row r="2" spans="3:23" ht="21.75" customHeight="1" thickBot="1">
      <c r="D2" s="911" t="s">
        <v>36</v>
      </c>
      <c r="E2" s="911"/>
      <c r="F2" s="911"/>
      <c r="G2" s="911"/>
      <c r="H2" s="911"/>
      <c r="I2" s="911"/>
      <c r="J2" s="911"/>
      <c r="K2" s="911"/>
      <c r="L2" s="911"/>
      <c r="M2" s="911"/>
      <c r="N2" s="911"/>
      <c r="O2" s="911"/>
      <c r="P2" s="911"/>
      <c r="Q2" s="911"/>
      <c r="R2" s="911"/>
      <c r="S2" s="911"/>
      <c r="T2" s="911"/>
      <c r="U2" s="911"/>
      <c r="V2" s="911"/>
    </row>
    <row r="3" spans="3:23" ht="14.25" customHeight="1" thickTop="1">
      <c r="C3" s="892" t="s">
        <v>172</v>
      </c>
      <c r="D3" s="906" t="s">
        <v>57</v>
      </c>
      <c r="E3" s="907"/>
      <c r="F3" s="907"/>
      <c r="G3" s="907"/>
      <c r="H3" s="904" t="s">
        <v>7</v>
      </c>
      <c r="I3" s="904" t="s">
        <v>8</v>
      </c>
      <c r="J3" s="904" t="s">
        <v>9</v>
      </c>
      <c r="K3" s="904" t="s">
        <v>37</v>
      </c>
      <c r="L3" s="904" t="s">
        <v>11</v>
      </c>
      <c r="M3" s="904" t="s">
        <v>12</v>
      </c>
      <c r="N3" s="904" t="s">
        <v>13</v>
      </c>
      <c r="O3" s="904" t="s">
        <v>14</v>
      </c>
      <c r="P3" s="904" t="s">
        <v>15</v>
      </c>
      <c r="Q3" s="904" t="s">
        <v>38</v>
      </c>
      <c r="R3" s="904" t="s">
        <v>5</v>
      </c>
      <c r="S3" s="904" t="s">
        <v>6</v>
      </c>
      <c r="T3" s="899" t="s">
        <v>3</v>
      </c>
      <c r="U3" s="899"/>
      <c r="V3" s="900"/>
    </row>
    <row r="4" spans="3:23" ht="13.5" customHeight="1" thickBot="1">
      <c r="C4" s="893"/>
      <c r="D4" s="908"/>
      <c r="E4" s="909"/>
      <c r="F4" s="909"/>
      <c r="G4" s="909"/>
      <c r="H4" s="905"/>
      <c r="I4" s="905"/>
      <c r="J4" s="905"/>
      <c r="K4" s="905"/>
      <c r="L4" s="905"/>
      <c r="M4" s="905"/>
      <c r="N4" s="905"/>
      <c r="O4" s="905"/>
      <c r="P4" s="905"/>
      <c r="Q4" s="905"/>
      <c r="R4" s="905"/>
      <c r="S4" s="905"/>
      <c r="T4" s="901"/>
      <c r="U4" s="901"/>
      <c r="V4" s="902"/>
      <c r="W4" s="7"/>
    </row>
    <row r="5" spans="3:23" ht="19.149999999999999" customHeight="1" thickTop="1" thickBot="1">
      <c r="C5" s="889" t="s">
        <v>171</v>
      </c>
      <c r="D5" s="897" t="s">
        <v>457</v>
      </c>
      <c r="E5" s="898"/>
      <c r="F5" s="898"/>
      <c r="G5" s="898"/>
      <c r="H5" s="127">
        <f>'گزارش 1'!F15</f>
        <v>0</v>
      </c>
      <c r="I5" s="303">
        <f>'گزارش 1'!G15</f>
        <v>0</v>
      </c>
      <c r="J5" s="303">
        <f>'گزارش 1'!H15</f>
        <v>0</v>
      </c>
      <c r="K5" s="303">
        <f>'گزارش 1'!I15</f>
        <v>0</v>
      </c>
      <c r="L5" s="303">
        <f>'گزارش 1'!J15</f>
        <v>0</v>
      </c>
      <c r="M5" s="303">
        <f>'گزارش 1'!K15</f>
        <v>0</v>
      </c>
      <c r="N5" s="303">
        <f>'گزارش 1'!L15</f>
        <v>0</v>
      </c>
      <c r="O5" s="303">
        <f>'گزارش 1'!M15</f>
        <v>0</v>
      </c>
      <c r="P5" s="303">
        <f>'گزارش 1'!N15</f>
        <v>0</v>
      </c>
      <c r="Q5" s="303">
        <f>'گزارش 1'!O15</f>
        <v>0</v>
      </c>
      <c r="R5" s="303">
        <f>'گزارش 1'!P15</f>
        <v>0</v>
      </c>
      <c r="S5" s="303">
        <f>'گزارش 1'!Q15</f>
        <v>0</v>
      </c>
      <c r="T5" s="878">
        <f>SUM(H5:S5)</f>
        <v>0</v>
      </c>
      <c r="U5" s="879"/>
      <c r="V5" s="880"/>
      <c r="W5" s="7"/>
    </row>
    <row r="6" spans="3:23" ht="19.149999999999999" customHeight="1" thickTop="1">
      <c r="C6" s="890"/>
      <c r="D6" s="797" t="s">
        <v>39</v>
      </c>
      <c r="E6" s="798"/>
      <c r="F6" s="798"/>
      <c r="G6" s="798"/>
      <c r="H6" s="48">
        <f>'گزارش 1'!F16</f>
        <v>0</v>
      </c>
      <c r="I6" s="48">
        <f>'گزارش 1'!G16</f>
        <v>0</v>
      </c>
      <c r="J6" s="48">
        <f>'گزارش 1'!H16</f>
        <v>0</v>
      </c>
      <c r="K6" s="48">
        <f>'گزارش 1'!I16</f>
        <v>0</v>
      </c>
      <c r="L6" s="48">
        <f>'گزارش 1'!J16</f>
        <v>0</v>
      </c>
      <c r="M6" s="48">
        <f>'گزارش 1'!K16</f>
        <v>0</v>
      </c>
      <c r="N6" s="48">
        <f>'گزارش 1'!L16</f>
        <v>0</v>
      </c>
      <c r="O6" s="48">
        <f>'گزارش 1'!M16</f>
        <v>0</v>
      </c>
      <c r="P6" s="48">
        <f>'گزارش 1'!N16</f>
        <v>0</v>
      </c>
      <c r="Q6" s="48">
        <f>'گزارش 1'!O16</f>
        <v>0</v>
      </c>
      <c r="R6" s="48">
        <f>'گزارش 1'!P16</f>
        <v>0</v>
      </c>
      <c r="S6" s="315">
        <f>'گزارش 1'!Q16</f>
        <v>0</v>
      </c>
      <c r="T6" s="903">
        <f>SUM(H6:S6)</f>
        <v>0</v>
      </c>
      <c r="U6" s="772"/>
      <c r="V6" s="773"/>
      <c r="W6" s="7"/>
    </row>
    <row r="7" spans="3:23" ht="19.149999999999999" customHeight="1">
      <c r="C7" s="890"/>
      <c r="D7" s="743" t="s">
        <v>499</v>
      </c>
      <c r="E7" s="744"/>
      <c r="F7" s="744"/>
      <c r="G7" s="744"/>
      <c r="H7" s="33">
        <f>'گزارش 1'!F17</f>
        <v>0</v>
      </c>
      <c r="I7" s="33">
        <f>'گزارش 1'!G17</f>
        <v>0</v>
      </c>
      <c r="J7" s="33">
        <f>'گزارش 1'!H17</f>
        <v>0</v>
      </c>
      <c r="K7" s="33">
        <f>'گزارش 1'!I17</f>
        <v>0</v>
      </c>
      <c r="L7" s="33">
        <f>'گزارش 1'!J17</f>
        <v>0</v>
      </c>
      <c r="M7" s="33">
        <f>'گزارش 1'!K17</f>
        <v>0</v>
      </c>
      <c r="N7" s="33">
        <f>'گزارش 1'!L17</f>
        <v>0</v>
      </c>
      <c r="O7" s="33">
        <f>'گزارش 1'!M17</f>
        <v>0</v>
      </c>
      <c r="P7" s="33">
        <f>'گزارش 1'!N17</f>
        <v>0</v>
      </c>
      <c r="Q7" s="33">
        <f>'گزارش 1'!O17</f>
        <v>0</v>
      </c>
      <c r="R7" s="33">
        <f>'گزارش 1'!P17</f>
        <v>0</v>
      </c>
      <c r="S7" s="316">
        <f>'گزارش 1'!Q17</f>
        <v>0</v>
      </c>
      <c r="T7" s="866">
        <f>SUM(H7:S7)</f>
        <v>0</v>
      </c>
      <c r="U7" s="755"/>
      <c r="V7" s="756"/>
      <c r="W7" s="7"/>
    </row>
    <row r="8" spans="3:23" ht="19.149999999999999" customHeight="1">
      <c r="C8" s="890"/>
      <c r="D8" s="743" t="s">
        <v>40</v>
      </c>
      <c r="E8" s="744"/>
      <c r="F8" s="744"/>
      <c r="G8" s="744"/>
      <c r="H8" s="33">
        <f>'گزارش 1'!F18</f>
        <v>0</v>
      </c>
      <c r="I8" s="33">
        <f>'گزارش 1'!G18</f>
        <v>0</v>
      </c>
      <c r="J8" s="33">
        <f>'گزارش 1'!H18</f>
        <v>0</v>
      </c>
      <c r="K8" s="33">
        <f>'گزارش 1'!I18</f>
        <v>0</v>
      </c>
      <c r="L8" s="33">
        <f>'گزارش 1'!J18</f>
        <v>0</v>
      </c>
      <c r="M8" s="33">
        <f>'گزارش 1'!K18</f>
        <v>0</v>
      </c>
      <c r="N8" s="33">
        <f>'گزارش 1'!L18</f>
        <v>0</v>
      </c>
      <c r="O8" s="33">
        <f>'گزارش 1'!M18</f>
        <v>0</v>
      </c>
      <c r="P8" s="33">
        <f>'گزارش 1'!N18</f>
        <v>0</v>
      </c>
      <c r="Q8" s="33">
        <f>'گزارش 1'!O18</f>
        <v>0</v>
      </c>
      <c r="R8" s="33">
        <f>'گزارش 1'!P18</f>
        <v>0</v>
      </c>
      <c r="S8" s="316">
        <f>'گزارش 1'!Q18</f>
        <v>0</v>
      </c>
      <c r="T8" s="866">
        <f t="shared" ref="T8:T16" si="0">SUM(H8:S8)</f>
        <v>0</v>
      </c>
      <c r="U8" s="755"/>
      <c r="V8" s="756"/>
      <c r="W8" s="7"/>
    </row>
    <row r="9" spans="3:23" ht="19.149999999999999" customHeight="1">
      <c r="C9" s="890"/>
      <c r="D9" s="743" t="s">
        <v>41</v>
      </c>
      <c r="E9" s="744"/>
      <c r="F9" s="744"/>
      <c r="G9" s="744"/>
      <c r="H9" s="33">
        <f>'گزارش 1'!F19</f>
        <v>0</v>
      </c>
      <c r="I9" s="33">
        <f>'گزارش 1'!G19</f>
        <v>0</v>
      </c>
      <c r="J9" s="33">
        <f>'گزارش 1'!H19</f>
        <v>0</v>
      </c>
      <c r="K9" s="33">
        <f>'گزارش 1'!I19</f>
        <v>0</v>
      </c>
      <c r="L9" s="33">
        <f>'گزارش 1'!J19</f>
        <v>0</v>
      </c>
      <c r="M9" s="33">
        <f>'گزارش 1'!K19</f>
        <v>0</v>
      </c>
      <c r="N9" s="33">
        <f>'گزارش 1'!L19</f>
        <v>0</v>
      </c>
      <c r="O9" s="33">
        <f>'گزارش 1'!M19</f>
        <v>0</v>
      </c>
      <c r="P9" s="33">
        <f>'گزارش 1'!N19</f>
        <v>0</v>
      </c>
      <c r="Q9" s="33">
        <f>'گزارش 1'!O19</f>
        <v>0</v>
      </c>
      <c r="R9" s="33">
        <f>'گزارش 1'!P19</f>
        <v>0</v>
      </c>
      <c r="S9" s="316">
        <f>'گزارش 1'!Q19</f>
        <v>0</v>
      </c>
      <c r="T9" s="866">
        <f t="shared" si="0"/>
        <v>0</v>
      </c>
      <c r="U9" s="755"/>
      <c r="V9" s="756"/>
      <c r="W9" s="7"/>
    </row>
    <row r="10" spans="3:23" ht="19.149999999999999" customHeight="1" thickBot="1">
      <c r="C10" s="890"/>
      <c r="D10" s="812" t="s">
        <v>157</v>
      </c>
      <c r="E10" s="775"/>
      <c r="F10" s="775"/>
      <c r="G10" s="775"/>
      <c r="H10" s="317">
        <f>'گزارش 1'!F20</f>
        <v>0</v>
      </c>
      <c r="I10" s="317">
        <f>'گزارش 1'!G20</f>
        <v>0</v>
      </c>
      <c r="J10" s="317">
        <f>'گزارش 1'!H20</f>
        <v>0</v>
      </c>
      <c r="K10" s="317">
        <f>'گزارش 1'!I20</f>
        <v>0</v>
      </c>
      <c r="L10" s="317">
        <f>'گزارش 1'!J20</f>
        <v>0</v>
      </c>
      <c r="M10" s="317">
        <f>'گزارش 1'!K20</f>
        <v>0</v>
      </c>
      <c r="N10" s="317">
        <f>'گزارش 1'!L20</f>
        <v>0</v>
      </c>
      <c r="O10" s="317">
        <f>'گزارش 1'!M20</f>
        <v>0</v>
      </c>
      <c r="P10" s="317">
        <f>'گزارش 1'!N20</f>
        <v>0</v>
      </c>
      <c r="Q10" s="317">
        <f>'گزارش 1'!O20</f>
        <v>0</v>
      </c>
      <c r="R10" s="317">
        <f>'گزارش 1'!P20</f>
        <v>0</v>
      </c>
      <c r="S10" s="318">
        <f>'گزارش 1'!Q20</f>
        <v>0</v>
      </c>
      <c r="T10" s="866">
        <f t="shared" si="0"/>
        <v>0</v>
      </c>
      <c r="U10" s="755"/>
      <c r="V10" s="756"/>
      <c r="W10" s="7"/>
    </row>
    <row r="11" spans="3:23" ht="19.149999999999999" customHeight="1" thickBot="1">
      <c r="C11" s="890"/>
      <c r="D11" s="813" t="s">
        <v>83</v>
      </c>
      <c r="E11" s="814"/>
      <c r="F11" s="814"/>
      <c r="G11" s="814"/>
      <c r="H11" s="160">
        <f>SUM(H6:H10)</f>
        <v>0</v>
      </c>
      <c r="I11" s="160">
        <f t="shared" ref="I11:S11" si="1">SUM(I6:I10)</f>
        <v>0</v>
      </c>
      <c r="J11" s="160">
        <f t="shared" si="1"/>
        <v>0</v>
      </c>
      <c r="K11" s="160">
        <f t="shared" si="1"/>
        <v>0</v>
      </c>
      <c r="L11" s="160">
        <f t="shared" si="1"/>
        <v>0</v>
      </c>
      <c r="M11" s="160">
        <f t="shared" si="1"/>
        <v>0</v>
      </c>
      <c r="N11" s="160">
        <f t="shared" si="1"/>
        <v>0</v>
      </c>
      <c r="O11" s="160">
        <f t="shared" si="1"/>
        <v>0</v>
      </c>
      <c r="P11" s="160">
        <f t="shared" si="1"/>
        <v>0</v>
      </c>
      <c r="Q11" s="160">
        <f t="shared" si="1"/>
        <v>0</v>
      </c>
      <c r="R11" s="160">
        <f t="shared" si="1"/>
        <v>0</v>
      </c>
      <c r="S11" s="160">
        <f t="shared" si="1"/>
        <v>0</v>
      </c>
      <c r="T11" s="886">
        <f t="shared" si="0"/>
        <v>0</v>
      </c>
      <c r="U11" s="887"/>
      <c r="V11" s="888"/>
      <c r="W11" s="7"/>
    </row>
    <row r="12" spans="3:23" ht="19.149999999999999" customHeight="1">
      <c r="C12" s="890"/>
      <c r="D12" s="861" t="s">
        <v>74</v>
      </c>
      <c r="E12" s="862"/>
      <c r="F12" s="862"/>
      <c r="G12" s="862"/>
      <c r="H12" s="49">
        <f>'گزارش 1'!F22</f>
        <v>0</v>
      </c>
      <c r="I12" s="49">
        <f>'گزارش 1'!G22</f>
        <v>0</v>
      </c>
      <c r="J12" s="49">
        <f>'گزارش 1'!H22</f>
        <v>0</v>
      </c>
      <c r="K12" s="49">
        <f>'گزارش 1'!I22</f>
        <v>0</v>
      </c>
      <c r="L12" s="49">
        <f>'گزارش 1'!J22</f>
        <v>0</v>
      </c>
      <c r="M12" s="49">
        <f>'گزارش 1'!K22</f>
        <v>0</v>
      </c>
      <c r="N12" s="49">
        <f>'گزارش 1'!L22</f>
        <v>0</v>
      </c>
      <c r="O12" s="49">
        <f>'گزارش 1'!M22</f>
        <v>0</v>
      </c>
      <c r="P12" s="49">
        <f>'گزارش 1'!N22</f>
        <v>0</v>
      </c>
      <c r="Q12" s="49">
        <f>'گزارش 1'!O22</f>
        <v>0</v>
      </c>
      <c r="R12" s="49">
        <f>'گزارش 1'!P22</f>
        <v>0</v>
      </c>
      <c r="S12" s="49">
        <f>'گزارش 1'!Q22</f>
        <v>0</v>
      </c>
      <c r="T12" s="886">
        <f t="shared" si="0"/>
        <v>0</v>
      </c>
      <c r="U12" s="887"/>
      <c r="V12" s="888"/>
      <c r="W12" s="7"/>
    </row>
    <row r="13" spans="3:23" ht="19.149999999999999" customHeight="1">
      <c r="C13" s="890"/>
      <c r="D13" s="863" t="s">
        <v>130</v>
      </c>
      <c r="E13" s="775"/>
      <c r="F13" s="775"/>
      <c r="G13" s="775"/>
      <c r="H13" s="33">
        <f>'گزارش 1'!F23</f>
        <v>0</v>
      </c>
      <c r="I13" s="33">
        <f>'گزارش 1'!G23</f>
        <v>0</v>
      </c>
      <c r="J13" s="33">
        <f>'گزارش 1'!H23</f>
        <v>0</v>
      </c>
      <c r="K13" s="33">
        <f>'گزارش 1'!I23</f>
        <v>0</v>
      </c>
      <c r="L13" s="33">
        <f>'گزارش 1'!J23</f>
        <v>0</v>
      </c>
      <c r="M13" s="33">
        <f>'گزارش 1'!K23</f>
        <v>0</v>
      </c>
      <c r="N13" s="33">
        <f>'گزارش 1'!L23</f>
        <v>0</v>
      </c>
      <c r="O13" s="33">
        <f>'گزارش 1'!M23</f>
        <v>0</v>
      </c>
      <c r="P13" s="33">
        <f>'گزارش 1'!N23</f>
        <v>0</v>
      </c>
      <c r="Q13" s="33">
        <f>'گزارش 1'!O23</f>
        <v>0</v>
      </c>
      <c r="R13" s="33">
        <f>'گزارش 1'!P23</f>
        <v>0</v>
      </c>
      <c r="S13" s="33">
        <f>'گزارش 1'!Q23</f>
        <v>0</v>
      </c>
      <c r="T13" s="866">
        <f t="shared" si="0"/>
        <v>0</v>
      </c>
      <c r="U13" s="755"/>
      <c r="V13" s="756"/>
      <c r="W13" s="7"/>
    </row>
    <row r="14" spans="3:23" ht="19.149999999999999" customHeight="1">
      <c r="C14" s="890"/>
      <c r="D14" s="743" t="s">
        <v>16</v>
      </c>
      <c r="E14" s="744"/>
      <c r="F14" s="744"/>
      <c r="G14" s="744"/>
      <c r="H14" s="33">
        <f>'گزارش 1'!F24</f>
        <v>0</v>
      </c>
      <c r="I14" s="33">
        <f>'گزارش 1'!G24</f>
        <v>0</v>
      </c>
      <c r="J14" s="33">
        <f>'گزارش 1'!H24</f>
        <v>0</v>
      </c>
      <c r="K14" s="33">
        <f>'گزارش 1'!I24</f>
        <v>0</v>
      </c>
      <c r="L14" s="33">
        <f>'گزارش 1'!J24</f>
        <v>0</v>
      </c>
      <c r="M14" s="33">
        <f>'گزارش 1'!K24</f>
        <v>0</v>
      </c>
      <c r="N14" s="33">
        <f>'گزارش 1'!L24</f>
        <v>0</v>
      </c>
      <c r="O14" s="33">
        <f>'گزارش 1'!M24</f>
        <v>0</v>
      </c>
      <c r="P14" s="33">
        <f>'گزارش 1'!N24</f>
        <v>0</v>
      </c>
      <c r="Q14" s="33">
        <f>'گزارش 1'!O24</f>
        <v>0</v>
      </c>
      <c r="R14" s="33">
        <f>'گزارش 1'!P24</f>
        <v>0</v>
      </c>
      <c r="S14" s="33">
        <f>'گزارش 1'!Q24</f>
        <v>0</v>
      </c>
      <c r="T14" s="866">
        <f t="shared" si="0"/>
        <v>0</v>
      </c>
      <c r="U14" s="755"/>
      <c r="V14" s="756"/>
      <c r="W14" s="7"/>
    </row>
    <row r="15" spans="3:23" ht="20.25" customHeight="1">
      <c r="C15" s="890"/>
      <c r="D15" s="855" t="s">
        <v>75</v>
      </c>
      <c r="E15" s="744"/>
      <c r="F15" s="744"/>
      <c r="G15" s="744"/>
      <c r="H15" s="33">
        <f>'گزارش 1'!F25</f>
        <v>0</v>
      </c>
      <c r="I15" s="33">
        <f>'گزارش 1'!G25</f>
        <v>0</v>
      </c>
      <c r="J15" s="33">
        <f>'گزارش 1'!H25</f>
        <v>0</v>
      </c>
      <c r="K15" s="33">
        <f>'گزارش 1'!I25</f>
        <v>0</v>
      </c>
      <c r="L15" s="33">
        <f>'گزارش 1'!J25</f>
        <v>0</v>
      </c>
      <c r="M15" s="33">
        <f>'گزارش 1'!K25</f>
        <v>0</v>
      </c>
      <c r="N15" s="33">
        <f>'گزارش 1'!L25</f>
        <v>0</v>
      </c>
      <c r="O15" s="33">
        <f>'گزارش 1'!M25</f>
        <v>0</v>
      </c>
      <c r="P15" s="33">
        <f>'گزارش 1'!N25</f>
        <v>0</v>
      </c>
      <c r="Q15" s="33">
        <f>'گزارش 1'!O25</f>
        <v>0</v>
      </c>
      <c r="R15" s="33">
        <f>'گزارش 1'!P25</f>
        <v>0</v>
      </c>
      <c r="S15" s="33">
        <f>'گزارش 1'!Q25</f>
        <v>0</v>
      </c>
      <c r="T15" s="866">
        <f t="shared" si="0"/>
        <v>0</v>
      </c>
      <c r="U15" s="755"/>
      <c r="V15" s="756"/>
      <c r="W15" s="7"/>
    </row>
    <row r="16" spans="3:23" ht="19.149999999999999" customHeight="1" thickBot="1">
      <c r="C16" s="890"/>
      <c r="D16" s="876" t="s">
        <v>42</v>
      </c>
      <c r="E16" s="877"/>
      <c r="F16" s="877"/>
      <c r="G16" s="877"/>
      <c r="H16" s="122">
        <f>SUM(H11:H15)</f>
        <v>0</v>
      </c>
      <c r="I16" s="122">
        <f t="shared" ref="I16:S16" si="2">SUM(I11:I15)</f>
        <v>0</v>
      </c>
      <c r="J16" s="122">
        <f t="shared" si="2"/>
        <v>0</v>
      </c>
      <c r="K16" s="122">
        <f t="shared" si="2"/>
        <v>0</v>
      </c>
      <c r="L16" s="122">
        <f t="shared" si="2"/>
        <v>0</v>
      </c>
      <c r="M16" s="122">
        <f t="shared" si="2"/>
        <v>0</v>
      </c>
      <c r="N16" s="122">
        <f t="shared" si="2"/>
        <v>0</v>
      </c>
      <c r="O16" s="122">
        <f t="shared" si="2"/>
        <v>0</v>
      </c>
      <c r="P16" s="122">
        <f t="shared" si="2"/>
        <v>0</v>
      </c>
      <c r="Q16" s="122">
        <f t="shared" si="2"/>
        <v>0</v>
      </c>
      <c r="R16" s="122">
        <f t="shared" si="2"/>
        <v>0</v>
      </c>
      <c r="S16" s="122">
        <f t="shared" si="2"/>
        <v>0</v>
      </c>
      <c r="T16" s="866">
        <f t="shared" si="0"/>
        <v>0</v>
      </c>
      <c r="U16" s="755"/>
      <c r="V16" s="756"/>
      <c r="W16" s="7"/>
    </row>
    <row r="17" spans="3:23" ht="23.85" customHeight="1" thickTop="1" thickBot="1">
      <c r="C17" s="891"/>
      <c r="D17" s="857" t="s">
        <v>43</v>
      </c>
      <c r="E17" s="858"/>
      <c r="F17" s="858"/>
      <c r="G17" s="858"/>
      <c r="H17" s="128">
        <f>'گزارش 1'!F27</f>
        <v>0</v>
      </c>
      <c r="I17" s="128">
        <f>'گزارش 1'!G27</f>
        <v>0</v>
      </c>
      <c r="J17" s="128">
        <f>'گزارش 1'!H27</f>
        <v>0</v>
      </c>
      <c r="K17" s="128">
        <f>'گزارش 1'!I27</f>
        <v>0</v>
      </c>
      <c r="L17" s="128">
        <f>'گزارش 1'!J27</f>
        <v>0</v>
      </c>
      <c r="M17" s="128">
        <f>'گزارش 1'!K27</f>
        <v>0</v>
      </c>
      <c r="N17" s="128">
        <f>'گزارش 1'!L27</f>
        <v>0</v>
      </c>
      <c r="O17" s="128">
        <f>'گزارش 1'!M27</f>
        <v>0</v>
      </c>
      <c r="P17" s="128">
        <f>'گزارش 1'!N27</f>
        <v>0</v>
      </c>
      <c r="Q17" s="128">
        <f>'گزارش 1'!O27</f>
        <v>0</v>
      </c>
      <c r="R17" s="128">
        <f>'گزارش 1'!P27</f>
        <v>0</v>
      </c>
      <c r="S17" s="128">
        <f>'گزارش 1'!Q27</f>
        <v>0</v>
      </c>
      <c r="T17" s="870"/>
      <c r="U17" s="871"/>
      <c r="V17" s="872"/>
      <c r="W17" s="7"/>
    </row>
    <row r="18" spans="3:23" s="62" customFormat="1" ht="8.25" customHeight="1" thickBot="1">
      <c r="C18" s="56"/>
      <c r="D18" s="51"/>
      <c r="E18" s="51"/>
      <c r="F18" s="51"/>
      <c r="G18" s="51"/>
      <c r="H18" s="52"/>
      <c r="I18" s="52"/>
      <c r="J18" s="52"/>
      <c r="K18" s="52"/>
      <c r="L18" s="52"/>
      <c r="M18" s="52"/>
      <c r="N18" s="52"/>
      <c r="O18" s="52"/>
      <c r="P18" s="52"/>
      <c r="Q18" s="52"/>
      <c r="R18" s="52"/>
      <c r="S18" s="52"/>
      <c r="T18" s="52"/>
      <c r="U18" s="52"/>
      <c r="V18" s="52"/>
      <c r="W18" s="61"/>
    </row>
    <row r="19" spans="3:23" ht="19.149999999999999" customHeight="1" thickTop="1" thickBot="1">
      <c r="C19" s="894" t="s">
        <v>173</v>
      </c>
      <c r="D19" s="897" t="s">
        <v>457</v>
      </c>
      <c r="E19" s="898"/>
      <c r="F19" s="898"/>
      <c r="G19" s="898"/>
      <c r="H19" s="127"/>
      <c r="I19" s="127"/>
      <c r="J19" s="127"/>
      <c r="K19" s="127"/>
      <c r="L19" s="127"/>
      <c r="M19" s="127"/>
      <c r="N19" s="127"/>
      <c r="O19" s="127"/>
      <c r="P19" s="127"/>
      <c r="Q19" s="127"/>
      <c r="R19" s="127"/>
      <c r="S19" s="127"/>
      <c r="T19" s="878">
        <f t="shared" ref="T19:T20" si="3">SUM(H19:S19)</f>
        <v>0</v>
      </c>
      <c r="U19" s="879"/>
      <c r="V19" s="880"/>
      <c r="W19" s="7"/>
    </row>
    <row r="20" spans="3:23" ht="19.149999999999999" customHeight="1" thickTop="1">
      <c r="C20" s="895"/>
      <c r="D20" s="797" t="s">
        <v>39</v>
      </c>
      <c r="E20" s="798"/>
      <c r="F20" s="798"/>
      <c r="G20" s="798"/>
      <c r="H20" s="48"/>
      <c r="I20" s="48"/>
      <c r="J20" s="48"/>
      <c r="K20" s="48"/>
      <c r="L20" s="48"/>
      <c r="M20" s="48"/>
      <c r="N20" s="48"/>
      <c r="O20" s="48"/>
      <c r="P20" s="48"/>
      <c r="Q20" s="48"/>
      <c r="R20" s="48"/>
      <c r="S20" s="48"/>
      <c r="T20" s="881">
        <f t="shared" si="3"/>
        <v>0</v>
      </c>
      <c r="U20" s="882"/>
      <c r="V20" s="883"/>
      <c r="W20" s="7"/>
    </row>
    <row r="21" spans="3:23" ht="19.149999999999999" customHeight="1">
      <c r="C21" s="895"/>
      <c r="D21" s="743" t="s">
        <v>499</v>
      </c>
      <c r="E21" s="744"/>
      <c r="F21" s="744"/>
      <c r="G21" s="744"/>
      <c r="H21" s="33"/>
      <c r="I21" s="33"/>
      <c r="J21" s="33"/>
      <c r="K21" s="33"/>
      <c r="L21" s="33"/>
      <c r="M21" s="33"/>
      <c r="N21" s="33"/>
      <c r="O21" s="33"/>
      <c r="P21" s="33"/>
      <c r="Q21" s="33"/>
      <c r="R21" s="33"/>
      <c r="S21" s="33"/>
      <c r="T21" s="287"/>
      <c r="U21" s="288"/>
      <c r="V21" s="289"/>
      <c r="W21" s="7"/>
    </row>
    <row r="22" spans="3:23" ht="19.149999999999999" customHeight="1">
      <c r="C22" s="895"/>
      <c r="D22" s="743" t="s">
        <v>40</v>
      </c>
      <c r="E22" s="744"/>
      <c r="F22" s="744"/>
      <c r="G22" s="744"/>
      <c r="H22" s="33"/>
      <c r="I22" s="33"/>
      <c r="J22" s="33"/>
      <c r="K22" s="33"/>
      <c r="L22" s="33"/>
      <c r="M22" s="33"/>
      <c r="N22" s="33"/>
      <c r="O22" s="33"/>
      <c r="P22" s="33"/>
      <c r="Q22" s="33"/>
      <c r="R22" s="33"/>
      <c r="S22" s="33"/>
      <c r="T22" s="873">
        <f t="shared" ref="T22:T25" si="4">SUM(H22:S22)</f>
        <v>0</v>
      </c>
      <c r="U22" s="874"/>
      <c r="V22" s="875"/>
      <c r="W22" s="7"/>
    </row>
    <row r="23" spans="3:23" ht="19.149999999999999" customHeight="1">
      <c r="C23" s="895"/>
      <c r="D23" s="743" t="s">
        <v>41</v>
      </c>
      <c r="E23" s="744"/>
      <c r="F23" s="744"/>
      <c r="G23" s="744"/>
      <c r="H23" s="33"/>
      <c r="I23" s="33"/>
      <c r="J23" s="33"/>
      <c r="K23" s="33"/>
      <c r="L23" s="33"/>
      <c r="M23" s="33"/>
      <c r="N23" s="33"/>
      <c r="O23" s="33"/>
      <c r="P23" s="33"/>
      <c r="Q23" s="33"/>
      <c r="R23" s="33"/>
      <c r="S23" s="33"/>
      <c r="T23" s="873">
        <f t="shared" si="4"/>
        <v>0</v>
      </c>
      <c r="U23" s="874"/>
      <c r="V23" s="875"/>
      <c r="W23" s="7"/>
    </row>
    <row r="24" spans="3:23" ht="19.149999999999999" customHeight="1" thickBot="1">
      <c r="C24" s="895"/>
      <c r="D24" s="812" t="s">
        <v>157</v>
      </c>
      <c r="E24" s="775"/>
      <c r="F24" s="775"/>
      <c r="G24" s="775"/>
      <c r="H24" s="33"/>
      <c r="I24" s="33"/>
      <c r="J24" s="33"/>
      <c r="K24" s="33"/>
      <c r="L24" s="33"/>
      <c r="M24" s="33"/>
      <c r="N24" s="33"/>
      <c r="O24" s="33"/>
      <c r="P24" s="33"/>
      <c r="Q24" s="33"/>
      <c r="R24" s="33"/>
      <c r="S24" s="33"/>
      <c r="T24" s="873">
        <f t="shared" si="4"/>
        <v>0</v>
      </c>
      <c r="U24" s="874"/>
      <c r="V24" s="875"/>
      <c r="W24" s="7"/>
    </row>
    <row r="25" spans="3:23" ht="19.149999999999999" customHeight="1" thickBot="1">
      <c r="C25" s="895"/>
      <c r="D25" s="884" t="s">
        <v>83</v>
      </c>
      <c r="E25" s="885"/>
      <c r="F25" s="885"/>
      <c r="G25" s="885"/>
      <c r="H25" s="121">
        <f t="shared" ref="H25:S25" si="5">SUM(H20:H24)</f>
        <v>0</v>
      </c>
      <c r="I25" s="121">
        <f t="shared" si="5"/>
        <v>0</v>
      </c>
      <c r="J25" s="121">
        <f t="shared" si="5"/>
        <v>0</v>
      </c>
      <c r="K25" s="121">
        <f t="shared" si="5"/>
        <v>0</v>
      </c>
      <c r="L25" s="121">
        <f t="shared" si="5"/>
        <v>0</v>
      </c>
      <c r="M25" s="121">
        <f t="shared" si="5"/>
        <v>0</v>
      </c>
      <c r="N25" s="121">
        <f t="shared" si="5"/>
        <v>0</v>
      </c>
      <c r="O25" s="121">
        <f t="shared" si="5"/>
        <v>0</v>
      </c>
      <c r="P25" s="121">
        <f t="shared" si="5"/>
        <v>0</v>
      </c>
      <c r="Q25" s="121">
        <f t="shared" si="5"/>
        <v>0</v>
      </c>
      <c r="R25" s="121">
        <f t="shared" si="5"/>
        <v>0</v>
      </c>
      <c r="S25" s="121">
        <f t="shared" si="5"/>
        <v>0</v>
      </c>
      <c r="T25" s="867">
        <f t="shared" si="4"/>
        <v>0</v>
      </c>
      <c r="U25" s="868"/>
      <c r="V25" s="869"/>
      <c r="W25" s="7"/>
    </row>
    <row r="26" spans="3:23" ht="19.149999999999999" customHeight="1">
      <c r="C26" s="895"/>
      <c r="D26" s="861" t="s">
        <v>74</v>
      </c>
      <c r="E26" s="862"/>
      <c r="F26" s="862"/>
      <c r="G26" s="862"/>
      <c r="H26" s="49"/>
      <c r="I26" s="49"/>
      <c r="J26" s="49"/>
      <c r="K26" s="49"/>
      <c r="L26" s="49"/>
      <c r="M26" s="49"/>
      <c r="N26" s="49"/>
      <c r="O26" s="49"/>
      <c r="P26" s="49"/>
      <c r="Q26" s="49"/>
      <c r="R26" s="49"/>
      <c r="S26" s="49"/>
      <c r="T26" s="867">
        <f>SUM(H26:S26)</f>
        <v>0</v>
      </c>
      <c r="U26" s="868"/>
      <c r="V26" s="869"/>
      <c r="W26" s="7"/>
    </row>
    <row r="27" spans="3:23" ht="19.149999999999999" customHeight="1">
      <c r="C27" s="895"/>
      <c r="D27" s="863" t="s">
        <v>130</v>
      </c>
      <c r="E27" s="775"/>
      <c r="F27" s="775"/>
      <c r="G27" s="775"/>
      <c r="H27" s="33"/>
      <c r="I27" s="33"/>
      <c r="J27" s="33"/>
      <c r="K27" s="33"/>
      <c r="L27" s="33"/>
      <c r="M27" s="33"/>
      <c r="N27" s="33"/>
      <c r="O27" s="33"/>
      <c r="P27" s="33"/>
      <c r="Q27" s="33"/>
      <c r="R27" s="33"/>
      <c r="S27" s="33"/>
      <c r="T27" s="873">
        <f t="shared" ref="T27" si="6">SUM(H27:S27)</f>
        <v>0</v>
      </c>
      <c r="U27" s="874"/>
      <c r="V27" s="875"/>
      <c r="W27" s="7"/>
    </row>
    <row r="28" spans="3:23" ht="19.149999999999999" customHeight="1">
      <c r="C28" s="895"/>
      <c r="D28" s="743" t="s">
        <v>16</v>
      </c>
      <c r="E28" s="744"/>
      <c r="F28" s="744"/>
      <c r="G28" s="744"/>
      <c r="H28" s="33"/>
      <c r="I28" s="33"/>
      <c r="J28" s="33"/>
      <c r="K28" s="33"/>
      <c r="L28" s="33"/>
      <c r="M28" s="33"/>
      <c r="N28" s="33"/>
      <c r="O28" s="33"/>
      <c r="P28" s="33"/>
      <c r="Q28" s="33"/>
      <c r="R28" s="33"/>
      <c r="S28" s="33"/>
      <c r="T28" s="873">
        <f>SUM(H28:S28)</f>
        <v>0</v>
      </c>
      <c r="U28" s="874"/>
      <c r="V28" s="875"/>
      <c r="W28" s="7"/>
    </row>
    <row r="29" spans="3:23" ht="20.25" customHeight="1">
      <c r="C29" s="895"/>
      <c r="D29" s="855" t="s">
        <v>75</v>
      </c>
      <c r="E29" s="744"/>
      <c r="F29" s="744"/>
      <c r="G29" s="744"/>
      <c r="H29" s="33"/>
      <c r="I29" s="33"/>
      <c r="J29" s="33"/>
      <c r="K29" s="33"/>
      <c r="L29" s="33"/>
      <c r="M29" s="33"/>
      <c r="N29" s="33"/>
      <c r="O29" s="33"/>
      <c r="P29" s="33"/>
      <c r="Q29" s="33"/>
      <c r="R29" s="33"/>
      <c r="S29" s="33"/>
      <c r="T29" s="873">
        <f t="shared" ref="T29" si="7">SUM(H29:S29)</f>
        <v>0</v>
      </c>
      <c r="U29" s="874"/>
      <c r="V29" s="875"/>
      <c r="W29" s="7"/>
    </row>
    <row r="30" spans="3:23" ht="19.149999999999999" customHeight="1" thickBot="1">
      <c r="C30" s="895"/>
      <c r="D30" s="876" t="s">
        <v>42</v>
      </c>
      <c r="E30" s="877"/>
      <c r="F30" s="877"/>
      <c r="G30" s="877"/>
      <c r="H30" s="122">
        <f t="shared" ref="H30:S30" si="8">SUM(H25,H26:H29)</f>
        <v>0</v>
      </c>
      <c r="I30" s="122">
        <f t="shared" si="8"/>
        <v>0</v>
      </c>
      <c r="J30" s="122">
        <f t="shared" si="8"/>
        <v>0</v>
      </c>
      <c r="K30" s="122">
        <f t="shared" si="8"/>
        <v>0</v>
      </c>
      <c r="L30" s="122">
        <f t="shared" si="8"/>
        <v>0</v>
      </c>
      <c r="M30" s="122">
        <f t="shared" si="8"/>
        <v>0</v>
      </c>
      <c r="N30" s="122">
        <f t="shared" si="8"/>
        <v>0</v>
      </c>
      <c r="O30" s="122">
        <f t="shared" si="8"/>
        <v>0</v>
      </c>
      <c r="P30" s="122">
        <f t="shared" si="8"/>
        <v>0</v>
      </c>
      <c r="Q30" s="122">
        <f t="shared" si="8"/>
        <v>0</v>
      </c>
      <c r="R30" s="122">
        <f t="shared" si="8"/>
        <v>0</v>
      </c>
      <c r="S30" s="122">
        <f t="shared" si="8"/>
        <v>0</v>
      </c>
      <c r="T30" s="873">
        <f>SUM(H30:S30)</f>
        <v>0</v>
      </c>
      <c r="U30" s="874"/>
      <c r="V30" s="875"/>
      <c r="W30" s="7"/>
    </row>
    <row r="31" spans="3:23" ht="23.85" customHeight="1" thickTop="1" thickBot="1">
      <c r="C31" s="896"/>
      <c r="D31" s="857" t="s">
        <v>43</v>
      </c>
      <c r="E31" s="858"/>
      <c r="F31" s="858"/>
      <c r="G31" s="858"/>
      <c r="H31" s="128"/>
      <c r="I31" s="128"/>
      <c r="J31" s="128"/>
      <c r="K31" s="128"/>
      <c r="L31" s="128"/>
      <c r="M31" s="128"/>
      <c r="N31" s="128"/>
      <c r="O31" s="128"/>
      <c r="P31" s="128"/>
      <c r="Q31" s="128"/>
      <c r="R31" s="128"/>
      <c r="S31" s="128"/>
      <c r="T31" s="870"/>
      <c r="U31" s="871"/>
      <c r="V31" s="872"/>
      <c r="W31" s="7"/>
    </row>
    <row r="32" spans="3:23" ht="9.75" customHeight="1" thickBot="1"/>
    <row r="33" spans="3:23" ht="19.149999999999999" customHeight="1" thickTop="1" thickBot="1">
      <c r="C33" s="894" t="s">
        <v>174</v>
      </c>
      <c r="D33" s="897" t="s">
        <v>457</v>
      </c>
      <c r="E33" s="898"/>
      <c r="F33" s="898"/>
      <c r="G33" s="898"/>
      <c r="H33" s="127"/>
      <c r="I33" s="127"/>
      <c r="J33" s="127"/>
      <c r="K33" s="127"/>
      <c r="L33" s="127"/>
      <c r="M33" s="127"/>
      <c r="N33" s="127"/>
      <c r="O33" s="127"/>
      <c r="P33" s="127"/>
      <c r="Q33" s="127"/>
      <c r="R33" s="127"/>
      <c r="S33" s="127"/>
      <c r="T33" s="878">
        <f t="shared" ref="T33:T34" si="9">SUM(H33:S33)</f>
        <v>0</v>
      </c>
      <c r="U33" s="879"/>
      <c r="V33" s="880"/>
      <c r="W33" s="7"/>
    </row>
    <row r="34" spans="3:23" ht="19.149999999999999" customHeight="1" thickTop="1">
      <c r="C34" s="895"/>
      <c r="D34" s="797" t="s">
        <v>39</v>
      </c>
      <c r="E34" s="798"/>
      <c r="F34" s="798"/>
      <c r="G34" s="798"/>
      <c r="H34" s="48"/>
      <c r="I34" s="48"/>
      <c r="J34" s="48"/>
      <c r="K34" s="48"/>
      <c r="L34" s="48"/>
      <c r="M34" s="48"/>
      <c r="N34" s="48"/>
      <c r="O34" s="48"/>
      <c r="P34" s="48"/>
      <c r="Q34" s="48"/>
      <c r="R34" s="48"/>
      <c r="S34" s="48"/>
      <c r="T34" s="881">
        <f t="shared" si="9"/>
        <v>0</v>
      </c>
      <c r="U34" s="882"/>
      <c r="V34" s="883"/>
      <c r="W34" s="7"/>
    </row>
    <row r="35" spans="3:23" ht="19.149999999999999" customHeight="1">
      <c r="C35" s="895"/>
      <c r="D35" s="743" t="s">
        <v>540</v>
      </c>
      <c r="E35" s="744"/>
      <c r="F35" s="744"/>
      <c r="G35" s="744"/>
      <c r="H35" s="33"/>
      <c r="I35" s="33"/>
      <c r="J35" s="33"/>
      <c r="K35" s="33"/>
      <c r="L35" s="33"/>
      <c r="M35" s="33"/>
      <c r="N35" s="33"/>
      <c r="O35" s="33"/>
      <c r="P35" s="33"/>
      <c r="Q35" s="33"/>
      <c r="R35" s="33"/>
      <c r="S35" s="33"/>
      <c r="T35" s="287"/>
      <c r="U35" s="288"/>
      <c r="V35" s="289"/>
      <c r="W35" s="7"/>
    </row>
    <row r="36" spans="3:23" ht="19.149999999999999" customHeight="1">
      <c r="C36" s="895"/>
      <c r="D36" s="743" t="s">
        <v>40</v>
      </c>
      <c r="E36" s="744"/>
      <c r="F36" s="744"/>
      <c r="G36" s="744"/>
      <c r="H36" s="33"/>
      <c r="I36" s="33"/>
      <c r="J36" s="33"/>
      <c r="K36" s="33"/>
      <c r="L36" s="33"/>
      <c r="M36" s="33"/>
      <c r="N36" s="33"/>
      <c r="O36" s="33"/>
      <c r="P36" s="33"/>
      <c r="Q36" s="33"/>
      <c r="R36" s="33"/>
      <c r="S36" s="33"/>
      <c r="T36" s="873">
        <f t="shared" ref="T36:T39" si="10">SUM(H36:S36)</f>
        <v>0</v>
      </c>
      <c r="U36" s="874"/>
      <c r="V36" s="875"/>
      <c r="W36" s="7"/>
    </row>
    <row r="37" spans="3:23" ht="19.149999999999999" customHeight="1">
      <c r="C37" s="895"/>
      <c r="D37" s="743" t="s">
        <v>41</v>
      </c>
      <c r="E37" s="744"/>
      <c r="F37" s="744"/>
      <c r="G37" s="744"/>
      <c r="H37" s="33"/>
      <c r="I37" s="33"/>
      <c r="J37" s="33"/>
      <c r="K37" s="33"/>
      <c r="L37" s="33"/>
      <c r="M37" s="33"/>
      <c r="N37" s="33"/>
      <c r="O37" s="33"/>
      <c r="P37" s="33"/>
      <c r="Q37" s="33"/>
      <c r="R37" s="33"/>
      <c r="S37" s="33"/>
      <c r="T37" s="873">
        <f t="shared" si="10"/>
        <v>0</v>
      </c>
      <c r="U37" s="874"/>
      <c r="V37" s="875"/>
      <c r="W37" s="7"/>
    </row>
    <row r="38" spans="3:23" ht="19.149999999999999" customHeight="1" thickBot="1">
      <c r="C38" s="895"/>
      <c r="D38" s="812" t="s">
        <v>157</v>
      </c>
      <c r="E38" s="775"/>
      <c r="F38" s="775"/>
      <c r="G38" s="775"/>
      <c r="H38" s="33"/>
      <c r="I38" s="33"/>
      <c r="J38" s="33"/>
      <c r="K38" s="33"/>
      <c r="L38" s="33"/>
      <c r="M38" s="33"/>
      <c r="N38" s="33"/>
      <c r="O38" s="33"/>
      <c r="P38" s="33"/>
      <c r="Q38" s="33"/>
      <c r="R38" s="33"/>
      <c r="S38" s="33"/>
      <c r="T38" s="873">
        <f t="shared" si="10"/>
        <v>0</v>
      </c>
      <c r="U38" s="874"/>
      <c r="V38" s="875"/>
      <c r="W38" s="7"/>
    </row>
    <row r="39" spans="3:23" ht="19.149999999999999" customHeight="1" thickBot="1">
      <c r="C39" s="895"/>
      <c r="D39" s="884" t="s">
        <v>83</v>
      </c>
      <c r="E39" s="885"/>
      <c r="F39" s="885"/>
      <c r="G39" s="885"/>
      <c r="H39" s="121">
        <f t="shared" ref="H39:S39" si="11">SUM(H34:H38)</f>
        <v>0</v>
      </c>
      <c r="I39" s="121">
        <f t="shared" si="11"/>
        <v>0</v>
      </c>
      <c r="J39" s="121">
        <f t="shared" si="11"/>
        <v>0</v>
      </c>
      <c r="K39" s="121">
        <f t="shared" si="11"/>
        <v>0</v>
      </c>
      <c r="L39" s="121">
        <f t="shared" si="11"/>
        <v>0</v>
      </c>
      <c r="M39" s="121">
        <f t="shared" si="11"/>
        <v>0</v>
      </c>
      <c r="N39" s="121">
        <f t="shared" si="11"/>
        <v>0</v>
      </c>
      <c r="O39" s="121">
        <f t="shared" si="11"/>
        <v>0</v>
      </c>
      <c r="P39" s="121">
        <f t="shared" si="11"/>
        <v>0</v>
      </c>
      <c r="Q39" s="121">
        <f t="shared" si="11"/>
        <v>0</v>
      </c>
      <c r="R39" s="121">
        <f t="shared" si="11"/>
        <v>0</v>
      </c>
      <c r="S39" s="121">
        <f t="shared" si="11"/>
        <v>0</v>
      </c>
      <c r="T39" s="867">
        <f t="shared" si="10"/>
        <v>0</v>
      </c>
      <c r="U39" s="868"/>
      <c r="V39" s="869"/>
      <c r="W39" s="7"/>
    </row>
    <row r="40" spans="3:23" ht="19.149999999999999" customHeight="1">
      <c r="C40" s="895"/>
      <c r="D40" s="861" t="s">
        <v>74</v>
      </c>
      <c r="E40" s="862"/>
      <c r="F40" s="862"/>
      <c r="G40" s="862"/>
      <c r="H40" s="49"/>
      <c r="I40" s="49"/>
      <c r="J40" s="49"/>
      <c r="K40" s="49"/>
      <c r="L40" s="49"/>
      <c r="M40" s="49"/>
      <c r="N40" s="49"/>
      <c r="O40" s="49"/>
      <c r="P40" s="49"/>
      <c r="Q40" s="49"/>
      <c r="R40" s="49"/>
      <c r="S40" s="49"/>
      <c r="T40" s="867">
        <f>SUM(H40:S40)</f>
        <v>0</v>
      </c>
      <c r="U40" s="868"/>
      <c r="V40" s="869"/>
      <c r="W40" s="7"/>
    </row>
    <row r="41" spans="3:23" ht="19.149999999999999" customHeight="1">
      <c r="C41" s="895"/>
      <c r="D41" s="863" t="s">
        <v>130</v>
      </c>
      <c r="E41" s="775"/>
      <c r="F41" s="775"/>
      <c r="G41" s="775"/>
      <c r="H41" s="33"/>
      <c r="I41" s="33"/>
      <c r="J41" s="33"/>
      <c r="K41" s="33"/>
      <c r="L41" s="33"/>
      <c r="M41" s="33"/>
      <c r="N41" s="33"/>
      <c r="O41" s="33"/>
      <c r="P41" s="33"/>
      <c r="Q41" s="33"/>
      <c r="R41" s="33"/>
      <c r="S41" s="33"/>
      <c r="T41" s="873">
        <f t="shared" ref="T41" si="12">SUM(H41:S41)</f>
        <v>0</v>
      </c>
      <c r="U41" s="874"/>
      <c r="V41" s="875"/>
      <c r="W41" s="7"/>
    </row>
    <row r="42" spans="3:23" ht="19.149999999999999" customHeight="1">
      <c r="C42" s="895"/>
      <c r="D42" s="743" t="s">
        <v>16</v>
      </c>
      <c r="E42" s="744"/>
      <c r="F42" s="744"/>
      <c r="G42" s="744"/>
      <c r="H42" s="33"/>
      <c r="I42" s="33"/>
      <c r="J42" s="33"/>
      <c r="K42" s="33"/>
      <c r="L42" s="33"/>
      <c r="M42" s="33"/>
      <c r="N42" s="33"/>
      <c r="O42" s="33"/>
      <c r="P42" s="33"/>
      <c r="Q42" s="33"/>
      <c r="R42" s="33"/>
      <c r="S42" s="33"/>
      <c r="T42" s="873">
        <f>SUM(H42:S42)</f>
        <v>0</v>
      </c>
      <c r="U42" s="874"/>
      <c r="V42" s="875"/>
      <c r="W42" s="7"/>
    </row>
    <row r="43" spans="3:23" ht="20.25" customHeight="1">
      <c r="C43" s="895"/>
      <c r="D43" s="855" t="s">
        <v>75</v>
      </c>
      <c r="E43" s="744"/>
      <c r="F43" s="744"/>
      <c r="G43" s="744"/>
      <c r="H43" s="33"/>
      <c r="I43" s="33"/>
      <c r="J43" s="33"/>
      <c r="K43" s="33"/>
      <c r="L43" s="33"/>
      <c r="M43" s="33"/>
      <c r="N43" s="33"/>
      <c r="O43" s="33"/>
      <c r="P43" s="33"/>
      <c r="Q43" s="33"/>
      <c r="R43" s="33"/>
      <c r="S43" s="33"/>
      <c r="T43" s="873">
        <f t="shared" ref="T43" si="13">SUM(H43:S43)</f>
        <v>0</v>
      </c>
      <c r="U43" s="874"/>
      <c r="V43" s="875"/>
      <c r="W43" s="7"/>
    </row>
    <row r="44" spans="3:23" ht="19.149999999999999" customHeight="1" thickBot="1">
      <c r="C44" s="895"/>
      <c r="D44" s="876" t="s">
        <v>42</v>
      </c>
      <c r="E44" s="877"/>
      <c r="F44" s="877"/>
      <c r="G44" s="877"/>
      <c r="H44" s="122">
        <f t="shared" ref="H44:S44" si="14">SUM(H39,H40:H43)</f>
        <v>0</v>
      </c>
      <c r="I44" s="122">
        <f t="shared" si="14"/>
        <v>0</v>
      </c>
      <c r="J44" s="122">
        <f t="shared" si="14"/>
        <v>0</v>
      </c>
      <c r="K44" s="122">
        <f t="shared" si="14"/>
        <v>0</v>
      </c>
      <c r="L44" s="122">
        <f t="shared" si="14"/>
        <v>0</v>
      </c>
      <c r="M44" s="122">
        <f t="shared" si="14"/>
        <v>0</v>
      </c>
      <c r="N44" s="122">
        <f t="shared" si="14"/>
        <v>0</v>
      </c>
      <c r="O44" s="122">
        <f t="shared" si="14"/>
        <v>0</v>
      </c>
      <c r="P44" s="122">
        <f t="shared" si="14"/>
        <v>0</v>
      </c>
      <c r="Q44" s="122">
        <f t="shared" si="14"/>
        <v>0</v>
      </c>
      <c r="R44" s="122">
        <f t="shared" si="14"/>
        <v>0</v>
      </c>
      <c r="S44" s="122">
        <f t="shared" si="14"/>
        <v>0</v>
      </c>
      <c r="T44" s="873">
        <f>SUM(H44:S44)</f>
        <v>0</v>
      </c>
      <c r="U44" s="874"/>
      <c r="V44" s="875"/>
      <c r="W44" s="7"/>
    </row>
    <row r="45" spans="3:23" ht="23.85" customHeight="1" thickTop="1" thickBot="1">
      <c r="C45" s="896"/>
      <c r="D45" s="857" t="s">
        <v>43</v>
      </c>
      <c r="E45" s="858"/>
      <c r="F45" s="858"/>
      <c r="G45" s="858"/>
      <c r="H45" s="128"/>
      <c r="I45" s="128"/>
      <c r="J45" s="128"/>
      <c r="K45" s="128"/>
      <c r="L45" s="128"/>
      <c r="M45" s="128"/>
      <c r="N45" s="128"/>
      <c r="O45" s="128"/>
      <c r="P45" s="128"/>
      <c r="Q45" s="128"/>
      <c r="R45" s="128"/>
      <c r="S45" s="128"/>
      <c r="T45" s="870"/>
      <c r="U45" s="871"/>
      <c r="V45" s="872"/>
      <c r="W45" s="7"/>
    </row>
    <row r="46" spans="3:23" ht="8.25" customHeight="1" thickBot="1"/>
    <row r="47" spans="3:23" ht="19.149999999999999" customHeight="1" thickTop="1" thickBot="1">
      <c r="C47" s="894" t="s">
        <v>186</v>
      </c>
      <c r="D47" s="897" t="s">
        <v>457</v>
      </c>
      <c r="E47" s="898"/>
      <c r="F47" s="898"/>
      <c r="G47" s="898"/>
      <c r="H47" s="127"/>
      <c r="I47" s="127"/>
      <c r="J47" s="127"/>
      <c r="K47" s="127"/>
      <c r="L47" s="127"/>
      <c r="M47" s="127"/>
      <c r="N47" s="127"/>
      <c r="O47" s="127"/>
      <c r="P47" s="127"/>
      <c r="Q47" s="127"/>
      <c r="R47" s="127"/>
      <c r="S47" s="127"/>
      <c r="T47" s="878">
        <f t="shared" ref="T47:T48" si="15">SUM(H47:S47)</f>
        <v>0</v>
      </c>
      <c r="U47" s="879"/>
      <c r="V47" s="880"/>
      <c r="W47" s="7"/>
    </row>
    <row r="48" spans="3:23" ht="19.149999999999999" customHeight="1" thickTop="1">
      <c r="C48" s="895"/>
      <c r="D48" s="797" t="s">
        <v>39</v>
      </c>
      <c r="E48" s="798"/>
      <c r="F48" s="798"/>
      <c r="G48" s="798"/>
      <c r="H48" s="48"/>
      <c r="I48" s="48"/>
      <c r="J48" s="48"/>
      <c r="K48" s="48"/>
      <c r="L48" s="48"/>
      <c r="M48" s="48"/>
      <c r="N48" s="48"/>
      <c r="O48" s="48"/>
      <c r="P48" s="48"/>
      <c r="Q48" s="48"/>
      <c r="R48" s="48"/>
      <c r="S48" s="48"/>
      <c r="T48" s="881">
        <f t="shared" si="15"/>
        <v>0</v>
      </c>
      <c r="U48" s="882"/>
      <c r="V48" s="883"/>
      <c r="W48" s="7"/>
    </row>
    <row r="49" spans="3:23" ht="19.149999999999999" customHeight="1">
      <c r="C49" s="895"/>
      <c r="D49" s="743" t="s">
        <v>499</v>
      </c>
      <c r="E49" s="744"/>
      <c r="F49" s="744"/>
      <c r="G49" s="744"/>
      <c r="H49" s="33"/>
      <c r="I49" s="33"/>
      <c r="J49" s="33"/>
      <c r="K49" s="33"/>
      <c r="L49" s="33"/>
      <c r="M49" s="33"/>
      <c r="N49" s="33"/>
      <c r="O49" s="33"/>
      <c r="P49" s="33"/>
      <c r="Q49" s="33"/>
      <c r="R49" s="33"/>
      <c r="S49" s="33"/>
      <c r="T49" s="287"/>
      <c r="U49" s="288"/>
      <c r="V49" s="289"/>
      <c r="W49" s="7"/>
    </row>
    <row r="50" spans="3:23" ht="19.149999999999999" customHeight="1">
      <c r="C50" s="895"/>
      <c r="D50" s="743" t="s">
        <v>40</v>
      </c>
      <c r="E50" s="744"/>
      <c r="F50" s="744"/>
      <c r="G50" s="744"/>
      <c r="H50" s="33"/>
      <c r="I50" s="33"/>
      <c r="J50" s="33"/>
      <c r="K50" s="33"/>
      <c r="L50" s="33"/>
      <c r="M50" s="33"/>
      <c r="N50" s="33"/>
      <c r="O50" s="33"/>
      <c r="P50" s="33"/>
      <c r="Q50" s="33"/>
      <c r="R50" s="33"/>
      <c r="S50" s="33"/>
      <c r="T50" s="873">
        <f t="shared" ref="T50:T53" si="16">SUM(H50:S50)</f>
        <v>0</v>
      </c>
      <c r="U50" s="874"/>
      <c r="V50" s="875"/>
      <c r="W50" s="7"/>
    </row>
    <row r="51" spans="3:23" ht="19.149999999999999" customHeight="1">
      <c r="C51" s="895"/>
      <c r="D51" s="743" t="s">
        <v>41</v>
      </c>
      <c r="E51" s="744"/>
      <c r="F51" s="744"/>
      <c r="G51" s="744"/>
      <c r="H51" s="33"/>
      <c r="I51" s="33"/>
      <c r="J51" s="33"/>
      <c r="K51" s="33"/>
      <c r="L51" s="33"/>
      <c r="M51" s="33"/>
      <c r="N51" s="33"/>
      <c r="O51" s="33"/>
      <c r="P51" s="33"/>
      <c r="Q51" s="33"/>
      <c r="R51" s="33"/>
      <c r="S51" s="33"/>
      <c r="T51" s="873">
        <f t="shared" si="16"/>
        <v>0</v>
      </c>
      <c r="U51" s="874"/>
      <c r="V51" s="875"/>
      <c r="W51" s="7"/>
    </row>
    <row r="52" spans="3:23" ht="19.149999999999999" customHeight="1" thickBot="1">
      <c r="C52" s="895"/>
      <c r="D52" s="812" t="s">
        <v>157</v>
      </c>
      <c r="E52" s="775"/>
      <c r="F52" s="775"/>
      <c r="G52" s="775"/>
      <c r="H52" s="33"/>
      <c r="I52" s="33"/>
      <c r="J52" s="33"/>
      <c r="K52" s="33"/>
      <c r="L52" s="33"/>
      <c r="M52" s="33"/>
      <c r="N52" s="33"/>
      <c r="O52" s="33"/>
      <c r="P52" s="33"/>
      <c r="Q52" s="33"/>
      <c r="R52" s="33"/>
      <c r="S52" s="33"/>
      <c r="T52" s="873">
        <f t="shared" si="16"/>
        <v>0</v>
      </c>
      <c r="U52" s="874"/>
      <c r="V52" s="875"/>
      <c r="W52" s="7"/>
    </row>
    <row r="53" spans="3:23" ht="19.149999999999999" customHeight="1" thickBot="1">
      <c r="C53" s="895"/>
      <c r="D53" s="884" t="s">
        <v>83</v>
      </c>
      <c r="E53" s="885"/>
      <c r="F53" s="885"/>
      <c r="G53" s="885"/>
      <c r="H53" s="121">
        <f t="shared" ref="H53:S53" si="17">SUM(H48:H52)</f>
        <v>0</v>
      </c>
      <c r="I53" s="121">
        <f t="shared" si="17"/>
        <v>0</v>
      </c>
      <c r="J53" s="121">
        <f t="shared" si="17"/>
        <v>0</v>
      </c>
      <c r="K53" s="121">
        <f t="shared" si="17"/>
        <v>0</v>
      </c>
      <c r="L53" s="121">
        <f t="shared" si="17"/>
        <v>0</v>
      </c>
      <c r="M53" s="121">
        <f t="shared" si="17"/>
        <v>0</v>
      </c>
      <c r="N53" s="121">
        <f t="shared" si="17"/>
        <v>0</v>
      </c>
      <c r="O53" s="121">
        <f t="shared" si="17"/>
        <v>0</v>
      </c>
      <c r="P53" s="121">
        <f t="shared" si="17"/>
        <v>0</v>
      </c>
      <c r="Q53" s="121">
        <f t="shared" si="17"/>
        <v>0</v>
      </c>
      <c r="R53" s="121">
        <f t="shared" si="17"/>
        <v>0</v>
      </c>
      <c r="S53" s="121">
        <f t="shared" si="17"/>
        <v>0</v>
      </c>
      <c r="T53" s="867">
        <f t="shared" si="16"/>
        <v>0</v>
      </c>
      <c r="U53" s="868"/>
      <c r="V53" s="869"/>
      <c r="W53" s="7"/>
    </row>
    <row r="54" spans="3:23" ht="19.149999999999999" customHeight="1">
      <c r="C54" s="895"/>
      <c r="D54" s="861" t="s">
        <v>74</v>
      </c>
      <c r="E54" s="862"/>
      <c r="F54" s="862"/>
      <c r="G54" s="862"/>
      <c r="H54" s="49"/>
      <c r="I54" s="49"/>
      <c r="J54" s="49"/>
      <c r="K54" s="49"/>
      <c r="L54" s="49"/>
      <c r="M54" s="49"/>
      <c r="N54" s="49"/>
      <c r="O54" s="49"/>
      <c r="P54" s="49"/>
      <c r="Q54" s="49"/>
      <c r="R54" s="49"/>
      <c r="S54" s="49"/>
      <c r="T54" s="867">
        <f>SUM(H54:S54)</f>
        <v>0</v>
      </c>
      <c r="U54" s="868"/>
      <c r="V54" s="869"/>
      <c r="W54" s="7"/>
    </row>
    <row r="55" spans="3:23" ht="19.149999999999999" customHeight="1">
      <c r="C55" s="895"/>
      <c r="D55" s="863" t="s">
        <v>130</v>
      </c>
      <c r="E55" s="775"/>
      <c r="F55" s="775"/>
      <c r="G55" s="775"/>
      <c r="H55" s="33"/>
      <c r="I55" s="33"/>
      <c r="J55" s="33"/>
      <c r="K55" s="33"/>
      <c r="L55" s="33"/>
      <c r="M55" s="33"/>
      <c r="N55" s="33"/>
      <c r="O55" s="33"/>
      <c r="P55" s="33"/>
      <c r="Q55" s="33"/>
      <c r="R55" s="33"/>
      <c r="S55" s="33"/>
      <c r="T55" s="873">
        <f t="shared" ref="T55" si="18">SUM(H55:S55)</f>
        <v>0</v>
      </c>
      <c r="U55" s="874"/>
      <c r="V55" s="875"/>
      <c r="W55" s="7"/>
    </row>
    <row r="56" spans="3:23" ht="19.149999999999999" customHeight="1">
      <c r="C56" s="895"/>
      <c r="D56" s="743" t="s">
        <v>16</v>
      </c>
      <c r="E56" s="744"/>
      <c r="F56" s="744"/>
      <c r="G56" s="744"/>
      <c r="H56" s="33"/>
      <c r="I56" s="33"/>
      <c r="J56" s="33"/>
      <c r="K56" s="33"/>
      <c r="L56" s="33"/>
      <c r="M56" s="33"/>
      <c r="N56" s="33"/>
      <c r="O56" s="33"/>
      <c r="P56" s="33"/>
      <c r="Q56" s="33"/>
      <c r="R56" s="33"/>
      <c r="S56" s="33"/>
      <c r="T56" s="873">
        <f>SUM(H56:S56)</f>
        <v>0</v>
      </c>
      <c r="U56" s="874"/>
      <c r="V56" s="875"/>
      <c r="W56" s="7"/>
    </row>
    <row r="57" spans="3:23" ht="20.25" customHeight="1">
      <c r="C57" s="895"/>
      <c r="D57" s="855" t="s">
        <v>75</v>
      </c>
      <c r="E57" s="744"/>
      <c r="F57" s="744"/>
      <c r="G57" s="744"/>
      <c r="H57" s="33"/>
      <c r="I57" s="33"/>
      <c r="J57" s="33"/>
      <c r="K57" s="33"/>
      <c r="L57" s="33"/>
      <c r="M57" s="33"/>
      <c r="N57" s="33"/>
      <c r="O57" s="33"/>
      <c r="P57" s="33"/>
      <c r="Q57" s="33"/>
      <c r="R57" s="33"/>
      <c r="S57" s="33"/>
      <c r="T57" s="873">
        <f t="shared" ref="T57" si="19">SUM(H57:S57)</f>
        <v>0</v>
      </c>
      <c r="U57" s="874"/>
      <c r="V57" s="875"/>
      <c r="W57" s="7"/>
    </row>
    <row r="58" spans="3:23" ht="19.149999999999999" customHeight="1" thickBot="1">
      <c r="C58" s="895"/>
      <c r="D58" s="876" t="s">
        <v>42</v>
      </c>
      <c r="E58" s="877"/>
      <c r="F58" s="877"/>
      <c r="G58" s="877"/>
      <c r="H58" s="122">
        <f t="shared" ref="H58:S58" si="20">SUM(H53,H54:H57)</f>
        <v>0</v>
      </c>
      <c r="I58" s="122">
        <f t="shared" si="20"/>
        <v>0</v>
      </c>
      <c r="J58" s="122">
        <f t="shared" si="20"/>
        <v>0</v>
      </c>
      <c r="K58" s="122">
        <f t="shared" si="20"/>
        <v>0</v>
      </c>
      <c r="L58" s="122">
        <f t="shared" si="20"/>
        <v>0</v>
      </c>
      <c r="M58" s="122">
        <f t="shared" si="20"/>
        <v>0</v>
      </c>
      <c r="N58" s="122">
        <f t="shared" si="20"/>
        <v>0</v>
      </c>
      <c r="O58" s="122">
        <f t="shared" si="20"/>
        <v>0</v>
      </c>
      <c r="P58" s="122">
        <f t="shared" si="20"/>
        <v>0</v>
      </c>
      <c r="Q58" s="122">
        <f t="shared" si="20"/>
        <v>0</v>
      </c>
      <c r="R58" s="122">
        <f t="shared" si="20"/>
        <v>0</v>
      </c>
      <c r="S58" s="122">
        <f t="shared" si="20"/>
        <v>0</v>
      </c>
      <c r="T58" s="873">
        <f>SUM(H58:S58)</f>
        <v>0</v>
      </c>
      <c r="U58" s="874"/>
      <c r="V58" s="875"/>
      <c r="W58" s="7"/>
    </row>
    <row r="59" spans="3:23" ht="23.85" customHeight="1" thickTop="1" thickBot="1">
      <c r="C59" s="896"/>
      <c r="D59" s="857" t="s">
        <v>43</v>
      </c>
      <c r="E59" s="858"/>
      <c r="F59" s="858"/>
      <c r="G59" s="858"/>
      <c r="H59" s="128"/>
      <c r="I59" s="128"/>
      <c r="J59" s="128"/>
      <c r="K59" s="128"/>
      <c r="L59" s="128"/>
      <c r="M59" s="128"/>
      <c r="N59" s="128"/>
      <c r="O59" s="128"/>
      <c r="P59" s="128"/>
      <c r="Q59" s="128"/>
      <c r="R59" s="128"/>
      <c r="S59" s="128"/>
      <c r="T59" s="870"/>
      <c r="U59" s="871"/>
      <c r="V59" s="872"/>
      <c r="W59" s="7"/>
    </row>
  </sheetData>
  <sheetProtection password="CF72" sheet="1" objects="1" scenarios="1" selectLockedCells="1" selectUnlockedCells="1"/>
  <mergeCells count="123">
    <mergeCell ref="D1:O1"/>
    <mergeCell ref="D2:V2"/>
    <mergeCell ref="T8:V8"/>
    <mergeCell ref="P3:P4"/>
    <mergeCell ref="D8:G8"/>
    <mergeCell ref="D49:G49"/>
    <mergeCell ref="S1:V1"/>
    <mergeCell ref="D59:G59"/>
    <mergeCell ref="T59:V59"/>
    <mergeCell ref="D57:G57"/>
    <mergeCell ref="T57:V57"/>
    <mergeCell ref="D58:G58"/>
    <mergeCell ref="T58:V58"/>
    <mergeCell ref="D54:G54"/>
    <mergeCell ref="T54:V54"/>
    <mergeCell ref="D55:G55"/>
    <mergeCell ref="T55:V55"/>
    <mergeCell ref="D56:G56"/>
    <mergeCell ref="T56:V56"/>
    <mergeCell ref="D53:G53"/>
    <mergeCell ref="T53:V53"/>
    <mergeCell ref="D50:G50"/>
    <mergeCell ref="T50:V50"/>
    <mergeCell ref="D51:G51"/>
    <mergeCell ref="T51:V51"/>
    <mergeCell ref="D52:G52"/>
    <mergeCell ref="T52:V52"/>
    <mergeCell ref="T12:V12"/>
    <mergeCell ref="D13:G13"/>
    <mergeCell ref="T13:V13"/>
    <mergeCell ref="C47:C59"/>
    <mergeCell ref="D47:G47"/>
    <mergeCell ref="T47:V47"/>
    <mergeCell ref="D48:G48"/>
    <mergeCell ref="T48:V48"/>
    <mergeCell ref="D35:G35"/>
    <mergeCell ref="D15:G15"/>
    <mergeCell ref="T15:V15"/>
    <mergeCell ref="D16:G16"/>
    <mergeCell ref="T16:V16"/>
    <mergeCell ref="D31:G31"/>
    <mergeCell ref="D28:G28"/>
    <mergeCell ref="Q3:Q4"/>
    <mergeCell ref="R3:R4"/>
    <mergeCell ref="D3:G4"/>
    <mergeCell ref="H3:H4"/>
    <mergeCell ref="I3:I4"/>
    <mergeCell ref="J3:J4"/>
    <mergeCell ref="K3:K4"/>
    <mergeCell ref="L3:L4"/>
    <mergeCell ref="S3:S4"/>
    <mergeCell ref="T3:V4"/>
    <mergeCell ref="D5:G5"/>
    <mergeCell ref="T5:V5"/>
    <mergeCell ref="T6:V6"/>
    <mergeCell ref="M3:M4"/>
    <mergeCell ref="N3:N4"/>
    <mergeCell ref="O3:O4"/>
    <mergeCell ref="T29:V29"/>
    <mergeCell ref="D26:G26"/>
    <mergeCell ref="T26:V26"/>
    <mergeCell ref="T9:V9"/>
    <mergeCell ref="T22:V22"/>
    <mergeCell ref="D19:G19"/>
    <mergeCell ref="T19:V19"/>
    <mergeCell ref="D20:G20"/>
    <mergeCell ref="T20:V20"/>
    <mergeCell ref="D23:G23"/>
    <mergeCell ref="T23:V23"/>
    <mergeCell ref="T24:V24"/>
    <mergeCell ref="D17:G17"/>
    <mergeCell ref="T17:V17"/>
    <mergeCell ref="D21:G21"/>
    <mergeCell ref="T10:V10"/>
    <mergeCell ref="T14:V14"/>
    <mergeCell ref="D11:G11"/>
    <mergeCell ref="T11:V11"/>
    <mergeCell ref="C5:C17"/>
    <mergeCell ref="C3:C4"/>
    <mergeCell ref="C19:C31"/>
    <mergeCell ref="C33:C45"/>
    <mergeCell ref="D34:G34"/>
    <mergeCell ref="D39:G39"/>
    <mergeCell ref="D41:G41"/>
    <mergeCell ref="D45:G45"/>
    <mergeCell ref="D36:G36"/>
    <mergeCell ref="D30:G30"/>
    <mergeCell ref="D24:G24"/>
    <mergeCell ref="D12:G12"/>
    <mergeCell ref="D9:G9"/>
    <mergeCell ref="D6:G6"/>
    <mergeCell ref="D37:G37"/>
    <mergeCell ref="D27:G27"/>
    <mergeCell ref="D22:G22"/>
    <mergeCell ref="D14:G14"/>
    <mergeCell ref="D10:G10"/>
    <mergeCell ref="D7:G7"/>
    <mergeCell ref="D38:G38"/>
    <mergeCell ref="D33:G33"/>
    <mergeCell ref="T7:V7"/>
    <mergeCell ref="T39:V39"/>
    <mergeCell ref="D40:G40"/>
    <mergeCell ref="T40:V40"/>
    <mergeCell ref="T45:V45"/>
    <mergeCell ref="T41:V41"/>
    <mergeCell ref="D42:G42"/>
    <mergeCell ref="T42:V42"/>
    <mergeCell ref="D43:G43"/>
    <mergeCell ref="T43:V43"/>
    <mergeCell ref="D44:G44"/>
    <mergeCell ref="T44:V44"/>
    <mergeCell ref="T37:V37"/>
    <mergeCell ref="T38:V38"/>
    <mergeCell ref="T33:V33"/>
    <mergeCell ref="T34:V34"/>
    <mergeCell ref="T30:V30"/>
    <mergeCell ref="T31:V31"/>
    <mergeCell ref="T27:V27"/>
    <mergeCell ref="T28:V28"/>
    <mergeCell ref="D29:G29"/>
    <mergeCell ref="T36:V36"/>
    <mergeCell ref="D25:G25"/>
    <mergeCell ref="T25:V25"/>
  </mergeCells>
  <printOptions horizontalCentered="1"/>
  <pageMargins left="0" right="0" top="0" bottom="0" header="0.39370078740157483" footer="0"/>
  <pageSetup paperSize="9" scale="60" orientation="portrait" r:id="rId1"/>
  <headerFooter alignWithMargins="0"/>
  <rowBreaks count="1" manualBreakCount="1">
    <brk id="59" min="2" max="2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AR75"/>
  <sheetViews>
    <sheetView rightToLeft="1" view="pageBreakPreview" topLeftCell="A19" zoomScale="115" zoomScaleSheetLayoutView="115" workbookViewId="0">
      <selection sqref="A1:K48"/>
    </sheetView>
  </sheetViews>
  <sheetFormatPr defaultRowHeight="15"/>
  <cols>
    <col min="42" max="42" width="13.42578125" customWidth="1"/>
    <col min="43" max="43" width="12.7109375" customWidth="1"/>
    <col min="44" max="44" width="18.28515625" customWidth="1"/>
  </cols>
  <sheetData>
    <row r="1" spans="1:44" ht="24.75" customHeight="1">
      <c r="A1" s="913" t="s">
        <v>548</v>
      </c>
      <c r="B1" s="913"/>
      <c r="C1" s="913"/>
      <c r="D1" s="913"/>
      <c r="E1" s="913"/>
      <c r="F1" s="913"/>
      <c r="G1" s="913"/>
      <c r="H1" s="913"/>
      <c r="I1" s="913"/>
      <c r="J1" s="913"/>
      <c r="K1" s="913"/>
      <c r="L1" s="917" t="s">
        <v>498</v>
      </c>
      <c r="M1" s="917"/>
      <c r="N1" s="917"/>
      <c r="O1" s="917"/>
      <c r="P1" s="917"/>
      <c r="Q1" s="917"/>
      <c r="R1" s="917"/>
      <c r="S1" s="917"/>
      <c r="T1" s="917"/>
      <c r="U1" s="917"/>
      <c r="V1" s="917"/>
      <c r="W1" s="918" t="s">
        <v>501</v>
      </c>
      <c r="X1" s="918"/>
      <c r="Y1" s="918"/>
      <c r="Z1" s="918"/>
      <c r="AA1" s="918"/>
      <c r="AB1" s="918"/>
      <c r="AC1" s="918"/>
      <c r="AD1" s="918"/>
      <c r="AE1" s="918"/>
      <c r="AF1" s="918"/>
      <c r="AG1" s="918"/>
      <c r="AH1" s="918"/>
      <c r="AI1" s="919" t="s">
        <v>547</v>
      </c>
      <c r="AJ1" s="919"/>
      <c r="AK1" s="919"/>
      <c r="AL1" s="919"/>
      <c r="AM1" s="919"/>
      <c r="AN1" s="919"/>
      <c r="AO1" s="919"/>
      <c r="AP1" s="919"/>
      <c r="AQ1" s="919"/>
      <c r="AR1" s="919"/>
    </row>
    <row r="2" spans="1:44" ht="24.75" customHeight="1">
      <c r="A2" s="913"/>
      <c r="B2" s="913"/>
      <c r="C2" s="913"/>
      <c r="D2" s="913"/>
      <c r="E2" s="913"/>
      <c r="F2" s="913"/>
      <c r="G2" s="913"/>
      <c r="H2" s="913"/>
      <c r="I2" s="913"/>
      <c r="J2" s="913"/>
      <c r="K2" s="913"/>
      <c r="L2" s="917"/>
      <c r="M2" s="917"/>
      <c r="N2" s="917"/>
      <c r="O2" s="917"/>
      <c r="P2" s="917"/>
      <c r="Q2" s="917"/>
      <c r="R2" s="917"/>
      <c r="S2" s="917"/>
      <c r="T2" s="917"/>
      <c r="U2" s="917"/>
      <c r="V2" s="917"/>
      <c r="W2" s="918"/>
      <c r="X2" s="918"/>
      <c r="Y2" s="918"/>
      <c r="Z2" s="918"/>
      <c r="AA2" s="918"/>
      <c r="AB2" s="918"/>
      <c r="AC2" s="918"/>
      <c r="AD2" s="918"/>
      <c r="AE2" s="918"/>
      <c r="AF2" s="918"/>
      <c r="AG2" s="918"/>
      <c r="AH2" s="918"/>
      <c r="AI2" s="919"/>
      <c r="AJ2" s="919"/>
      <c r="AK2" s="919"/>
      <c r="AL2" s="919"/>
      <c r="AM2" s="919"/>
      <c r="AN2" s="919"/>
      <c r="AO2" s="919"/>
      <c r="AP2" s="919"/>
      <c r="AQ2" s="919"/>
      <c r="AR2" s="919"/>
    </row>
    <row r="3" spans="1:44" ht="24.75" customHeight="1">
      <c r="A3" s="913"/>
      <c r="B3" s="913"/>
      <c r="C3" s="913"/>
      <c r="D3" s="913"/>
      <c r="E3" s="913"/>
      <c r="F3" s="913"/>
      <c r="G3" s="913"/>
      <c r="H3" s="913"/>
      <c r="I3" s="913"/>
      <c r="J3" s="913"/>
      <c r="K3" s="913"/>
      <c r="L3" s="917"/>
      <c r="M3" s="917"/>
      <c r="N3" s="917"/>
      <c r="O3" s="917"/>
      <c r="P3" s="917"/>
      <c r="Q3" s="917"/>
      <c r="R3" s="917"/>
      <c r="S3" s="917"/>
      <c r="T3" s="917"/>
      <c r="U3" s="917"/>
      <c r="V3" s="917"/>
      <c r="W3" s="918"/>
      <c r="X3" s="918"/>
      <c r="Y3" s="918"/>
      <c r="Z3" s="918"/>
      <c r="AA3" s="918"/>
      <c r="AB3" s="918"/>
      <c r="AC3" s="918"/>
      <c r="AD3" s="918"/>
      <c r="AE3" s="918"/>
      <c r="AF3" s="918"/>
      <c r="AG3" s="918"/>
      <c r="AH3" s="918"/>
      <c r="AI3" s="919"/>
      <c r="AJ3" s="919"/>
      <c r="AK3" s="919"/>
      <c r="AL3" s="919"/>
      <c r="AM3" s="919"/>
      <c r="AN3" s="919"/>
      <c r="AO3" s="919"/>
      <c r="AP3" s="919"/>
      <c r="AQ3" s="919"/>
      <c r="AR3" s="919"/>
    </row>
    <row r="4" spans="1:44" ht="24.75" customHeight="1">
      <c r="A4" s="913"/>
      <c r="B4" s="913"/>
      <c r="C4" s="913"/>
      <c r="D4" s="913"/>
      <c r="E4" s="913"/>
      <c r="F4" s="913"/>
      <c r="G4" s="913"/>
      <c r="H4" s="913"/>
      <c r="I4" s="913"/>
      <c r="J4" s="913"/>
      <c r="K4" s="913"/>
      <c r="L4" s="917"/>
      <c r="M4" s="917"/>
      <c r="N4" s="917"/>
      <c r="O4" s="917"/>
      <c r="P4" s="917"/>
      <c r="Q4" s="917"/>
      <c r="R4" s="917"/>
      <c r="S4" s="917"/>
      <c r="T4" s="917"/>
      <c r="U4" s="917"/>
      <c r="V4" s="917"/>
      <c r="W4" s="918"/>
      <c r="X4" s="918"/>
      <c r="Y4" s="918"/>
      <c r="Z4" s="918"/>
      <c r="AA4" s="918"/>
      <c r="AB4" s="918"/>
      <c r="AC4" s="918"/>
      <c r="AD4" s="918"/>
      <c r="AE4" s="918"/>
      <c r="AF4" s="918"/>
      <c r="AG4" s="918"/>
      <c r="AH4" s="918"/>
      <c r="AI4" s="919"/>
      <c r="AJ4" s="919"/>
      <c r="AK4" s="919"/>
      <c r="AL4" s="919"/>
      <c r="AM4" s="919"/>
      <c r="AN4" s="919"/>
      <c r="AO4" s="919"/>
      <c r="AP4" s="919"/>
      <c r="AQ4" s="919"/>
      <c r="AR4" s="919"/>
    </row>
    <row r="5" spans="1:44" ht="24.75" customHeight="1">
      <c r="A5" s="913"/>
      <c r="B5" s="913"/>
      <c r="C5" s="913"/>
      <c r="D5" s="913"/>
      <c r="E5" s="913"/>
      <c r="F5" s="913"/>
      <c r="G5" s="913"/>
      <c r="H5" s="913"/>
      <c r="I5" s="913"/>
      <c r="J5" s="913"/>
      <c r="K5" s="913"/>
      <c r="L5" s="917"/>
      <c r="M5" s="917"/>
      <c r="N5" s="917"/>
      <c r="O5" s="917"/>
      <c r="P5" s="917"/>
      <c r="Q5" s="917"/>
      <c r="R5" s="917"/>
      <c r="S5" s="917"/>
      <c r="T5" s="917"/>
      <c r="U5" s="917"/>
      <c r="V5" s="917"/>
      <c r="W5" s="918"/>
      <c r="X5" s="918"/>
      <c r="Y5" s="918"/>
      <c r="Z5" s="918"/>
      <c r="AA5" s="918"/>
      <c r="AB5" s="918"/>
      <c r="AC5" s="918"/>
      <c r="AD5" s="918"/>
      <c r="AE5" s="918"/>
      <c r="AF5" s="918"/>
      <c r="AG5" s="918"/>
      <c r="AH5" s="918"/>
      <c r="AI5" s="73"/>
      <c r="AJ5" s="73"/>
      <c r="AK5" s="73"/>
      <c r="AL5" s="73"/>
      <c r="AM5" s="73"/>
      <c r="AN5" s="916" t="s">
        <v>398</v>
      </c>
      <c r="AO5" s="928" t="s">
        <v>399</v>
      </c>
      <c r="AP5" s="916" t="s">
        <v>400</v>
      </c>
      <c r="AQ5" s="928" t="s">
        <v>399</v>
      </c>
      <c r="AR5" s="916" t="s">
        <v>401</v>
      </c>
    </row>
    <row r="6" spans="1:44" ht="24.75" customHeight="1">
      <c r="A6" s="913"/>
      <c r="B6" s="913"/>
      <c r="C6" s="913"/>
      <c r="D6" s="913"/>
      <c r="E6" s="913"/>
      <c r="F6" s="913"/>
      <c r="G6" s="913"/>
      <c r="H6" s="913"/>
      <c r="I6" s="913"/>
      <c r="J6" s="913"/>
      <c r="K6" s="913"/>
      <c r="L6" s="917"/>
      <c r="M6" s="917"/>
      <c r="N6" s="917"/>
      <c r="O6" s="917"/>
      <c r="P6" s="917"/>
      <c r="Q6" s="917"/>
      <c r="R6" s="917"/>
      <c r="S6" s="917"/>
      <c r="T6" s="917"/>
      <c r="U6" s="917"/>
      <c r="V6" s="917"/>
      <c r="W6" s="918"/>
      <c r="X6" s="918"/>
      <c r="Y6" s="918"/>
      <c r="Z6" s="918"/>
      <c r="AA6" s="918"/>
      <c r="AB6" s="918"/>
      <c r="AC6" s="918"/>
      <c r="AD6" s="918"/>
      <c r="AE6" s="918"/>
      <c r="AF6" s="918"/>
      <c r="AG6" s="918"/>
      <c r="AH6" s="918"/>
      <c r="AJ6" s="72"/>
      <c r="AK6" s="72"/>
      <c r="AL6" s="72"/>
      <c r="AM6" s="72"/>
      <c r="AN6" s="916"/>
      <c r="AO6" s="928"/>
      <c r="AP6" s="916"/>
      <c r="AQ6" s="928"/>
      <c r="AR6" s="916"/>
    </row>
    <row r="7" spans="1:44" ht="24.75" customHeight="1">
      <c r="A7" s="913"/>
      <c r="B7" s="913"/>
      <c r="C7" s="913"/>
      <c r="D7" s="913"/>
      <c r="E7" s="913"/>
      <c r="F7" s="913"/>
      <c r="G7" s="913"/>
      <c r="H7" s="913"/>
      <c r="I7" s="913"/>
      <c r="J7" s="913"/>
      <c r="K7" s="913"/>
      <c r="L7" s="917"/>
      <c r="M7" s="917"/>
      <c r="N7" s="917"/>
      <c r="O7" s="917"/>
      <c r="P7" s="917"/>
      <c r="Q7" s="917"/>
      <c r="R7" s="917"/>
      <c r="S7" s="917"/>
      <c r="T7" s="917"/>
      <c r="U7" s="917"/>
      <c r="V7" s="917"/>
      <c r="W7" s="918"/>
      <c r="X7" s="918"/>
      <c r="Y7" s="918"/>
      <c r="Z7" s="918"/>
      <c r="AA7" s="918"/>
      <c r="AB7" s="918"/>
      <c r="AC7" s="918"/>
      <c r="AD7" s="918"/>
      <c r="AE7" s="918"/>
      <c r="AF7" s="918"/>
      <c r="AG7" s="918"/>
      <c r="AH7" s="918"/>
      <c r="AI7" s="72"/>
      <c r="AJ7" s="72"/>
      <c r="AK7" s="72"/>
      <c r="AL7" s="72"/>
      <c r="AM7" s="72"/>
      <c r="AN7" s="915" t="s">
        <v>402</v>
      </c>
      <c r="AO7" s="915" t="s">
        <v>403</v>
      </c>
      <c r="AP7" s="915" t="s">
        <v>402</v>
      </c>
      <c r="AQ7" s="915" t="s">
        <v>403</v>
      </c>
      <c r="AR7" s="915" t="s">
        <v>404</v>
      </c>
    </row>
    <row r="8" spans="1:44" ht="14.25" customHeight="1">
      <c r="A8" s="913"/>
      <c r="B8" s="913"/>
      <c r="C8" s="913"/>
      <c r="D8" s="913"/>
      <c r="E8" s="913"/>
      <c r="F8" s="913"/>
      <c r="G8" s="913"/>
      <c r="H8" s="913"/>
      <c r="I8" s="913"/>
      <c r="J8" s="913"/>
      <c r="K8" s="913"/>
      <c r="L8" s="917"/>
      <c r="M8" s="917"/>
      <c r="N8" s="917"/>
      <c r="O8" s="917"/>
      <c r="P8" s="917"/>
      <c r="Q8" s="917"/>
      <c r="R8" s="917"/>
      <c r="S8" s="917"/>
      <c r="T8" s="917"/>
      <c r="U8" s="917"/>
      <c r="V8" s="917"/>
      <c r="W8" s="918"/>
      <c r="X8" s="918"/>
      <c r="Y8" s="918"/>
      <c r="Z8" s="918"/>
      <c r="AA8" s="918"/>
      <c r="AB8" s="918"/>
      <c r="AC8" s="918"/>
      <c r="AD8" s="918"/>
      <c r="AE8" s="918"/>
      <c r="AF8" s="918"/>
      <c r="AG8" s="918"/>
      <c r="AH8" s="918"/>
      <c r="AI8" s="72"/>
      <c r="AJ8" s="72"/>
      <c r="AK8" s="72"/>
      <c r="AL8" s="72"/>
      <c r="AM8" s="72"/>
      <c r="AN8" s="915"/>
      <c r="AO8" s="915"/>
      <c r="AP8" s="915"/>
      <c r="AQ8" s="915"/>
      <c r="AR8" s="915"/>
    </row>
    <row r="9" spans="1:44" ht="14.25" customHeight="1">
      <c r="A9" s="913"/>
      <c r="B9" s="913"/>
      <c r="C9" s="913"/>
      <c r="D9" s="913"/>
      <c r="E9" s="913"/>
      <c r="F9" s="913"/>
      <c r="G9" s="913"/>
      <c r="H9" s="913"/>
      <c r="I9" s="913"/>
      <c r="J9" s="913"/>
      <c r="K9" s="913"/>
      <c r="L9" s="917"/>
      <c r="M9" s="917"/>
      <c r="N9" s="917"/>
      <c r="O9" s="917"/>
      <c r="P9" s="917"/>
      <c r="Q9" s="917"/>
      <c r="R9" s="917"/>
      <c r="S9" s="917"/>
      <c r="T9" s="917"/>
      <c r="U9" s="917"/>
      <c r="V9" s="917"/>
      <c r="W9" s="918"/>
      <c r="X9" s="918"/>
      <c r="Y9" s="918"/>
      <c r="Z9" s="918"/>
      <c r="AA9" s="918"/>
      <c r="AB9" s="918"/>
      <c r="AC9" s="918"/>
      <c r="AD9" s="918"/>
      <c r="AE9" s="918"/>
      <c r="AF9" s="918"/>
      <c r="AG9" s="918"/>
      <c r="AH9" s="918"/>
      <c r="AI9" s="914" t="s">
        <v>502</v>
      </c>
      <c r="AJ9" s="914"/>
      <c r="AK9" s="914"/>
      <c r="AL9" s="914"/>
      <c r="AM9" s="914"/>
      <c r="AN9" s="914"/>
      <c r="AO9" s="914"/>
      <c r="AP9" s="914"/>
      <c r="AQ9" s="914"/>
      <c r="AR9" s="914"/>
    </row>
    <row r="10" spans="1:44" ht="14.25" customHeight="1">
      <c r="A10" s="913"/>
      <c r="B10" s="913"/>
      <c r="C10" s="913"/>
      <c r="D10" s="913"/>
      <c r="E10" s="913"/>
      <c r="F10" s="913"/>
      <c r="G10" s="913"/>
      <c r="H10" s="913"/>
      <c r="I10" s="913"/>
      <c r="J10" s="913"/>
      <c r="K10" s="913"/>
      <c r="L10" s="917"/>
      <c r="M10" s="917"/>
      <c r="N10" s="917"/>
      <c r="O10" s="917"/>
      <c r="P10" s="917"/>
      <c r="Q10" s="917"/>
      <c r="R10" s="917"/>
      <c r="S10" s="917"/>
      <c r="T10" s="917"/>
      <c r="U10" s="917"/>
      <c r="V10" s="917"/>
      <c r="W10" s="918"/>
      <c r="X10" s="918"/>
      <c r="Y10" s="918"/>
      <c r="Z10" s="918"/>
      <c r="AA10" s="918"/>
      <c r="AB10" s="918"/>
      <c r="AC10" s="918"/>
      <c r="AD10" s="918"/>
      <c r="AE10" s="918"/>
      <c r="AF10" s="918"/>
      <c r="AG10" s="918"/>
      <c r="AH10" s="918"/>
      <c r="AI10" s="914"/>
      <c r="AJ10" s="914"/>
      <c r="AK10" s="914"/>
      <c r="AL10" s="914"/>
      <c r="AM10" s="914"/>
      <c r="AN10" s="914"/>
      <c r="AO10" s="914"/>
      <c r="AP10" s="914"/>
      <c r="AQ10" s="914"/>
      <c r="AR10" s="914"/>
    </row>
    <row r="11" spans="1:44" ht="14.25" customHeight="1">
      <c r="A11" s="913"/>
      <c r="B11" s="913"/>
      <c r="C11" s="913"/>
      <c r="D11" s="913"/>
      <c r="E11" s="913"/>
      <c r="F11" s="913"/>
      <c r="G11" s="913"/>
      <c r="H11" s="913"/>
      <c r="I11" s="913"/>
      <c r="J11" s="913"/>
      <c r="K11" s="913"/>
      <c r="L11" s="917"/>
      <c r="M11" s="917"/>
      <c r="N11" s="917"/>
      <c r="O11" s="917"/>
      <c r="P11" s="917"/>
      <c r="Q11" s="917"/>
      <c r="R11" s="917"/>
      <c r="S11" s="917"/>
      <c r="T11" s="917"/>
      <c r="U11" s="917"/>
      <c r="V11" s="917"/>
      <c r="W11" s="918"/>
      <c r="X11" s="918"/>
      <c r="Y11" s="918"/>
      <c r="Z11" s="918"/>
      <c r="AA11" s="918"/>
      <c r="AB11" s="918"/>
      <c r="AC11" s="918"/>
      <c r="AD11" s="918"/>
      <c r="AE11" s="918"/>
      <c r="AF11" s="918"/>
      <c r="AG11" s="918"/>
      <c r="AH11" s="918"/>
      <c r="AI11" s="914"/>
      <c r="AJ11" s="914"/>
      <c r="AK11" s="914"/>
      <c r="AL11" s="914"/>
      <c r="AM11" s="914"/>
      <c r="AN11" s="914"/>
      <c r="AO11" s="914"/>
      <c r="AP11" s="914"/>
      <c r="AQ11" s="914"/>
      <c r="AR11" s="914"/>
    </row>
    <row r="12" spans="1:44" ht="14.25" customHeight="1">
      <c r="A12" s="913"/>
      <c r="B12" s="913"/>
      <c r="C12" s="913"/>
      <c r="D12" s="913"/>
      <c r="E12" s="913"/>
      <c r="F12" s="913"/>
      <c r="G12" s="913"/>
      <c r="H12" s="913"/>
      <c r="I12" s="913"/>
      <c r="J12" s="913"/>
      <c r="K12" s="913"/>
      <c r="L12" s="917"/>
      <c r="M12" s="917"/>
      <c r="N12" s="917"/>
      <c r="O12" s="917"/>
      <c r="P12" s="917"/>
      <c r="Q12" s="917"/>
      <c r="R12" s="917"/>
      <c r="S12" s="917"/>
      <c r="T12" s="917"/>
      <c r="U12" s="917"/>
      <c r="V12" s="917"/>
      <c r="W12" s="918"/>
      <c r="X12" s="918"/>
      <c r="Y12" s="918"/>
      <c r="Z12" s="918"/>
      <c r="AA12" s="918"/>
      <c r="AB12" s="918"/>
      <c r="AC12" s="918"/>
      <c r="AD12" s="918"/>
      <c r="AE12" s="918"/>
      <c r="AF12" s="918"/>
      <c r="AG12" s="918"/>
      <c r="AH12" s="918"/>
      <c r="AI12" s="914"/>
      <c r="AJ12" s="914"/>
      <c r="AK12" s="914"/>
      <c r="AL12" s="914"/>
      <c r="AM12" s="914"/>
      <c r="AN12" s="914"/>
      <c r="AO12" s="914"/>
      <c r="AP12" s="914"/>
      <c r="AQ12" s="914"/>
      <c r="AR12" s="914"/>
    </row>
    <row r="13" spans="1:44" ht="14.25" customHeight="1">
      <c r="A13" s="913"/>
      <c r="B13" s="913"/>
      <c r="C13" s="913"/>
      <c r="D13" s="913"/>
      <c r="E13" s="913"/>
      <c r="F13" s="913"/>
      <c r="G13" s="913"/>
      <c r="H13" s="913"/>
      <c r="I13" s="913"/>
      <c r="J13" s="913"/>
      <c r="K13" s="913"/>
      <c r="L13" s="917"/>
      <c r="M13" s="917"/>
      <c r="N13" s="917"/>
      <c r="O13" s="917"/>
      <c r="P13" s="917"/>
      <c r="Q13" s="917"/>
      <c r="R13" s="917"/>
      <c r="S13" s="917"/>
      <c r="T13" s="917"/>
      <c r="U13" s="917"/>
      <c r="V13" s="917"/>
      <c r="W13" s="918"/>
      <c r="X13" s="918"/>
      <c r="Y13" s="918"/>
      <c r="Z13" s="918"/>
      <c r="AA13" s="918"/>
      <c r="AB13" s="918"/>
      <c r="AC13" s="918"/>
      <c r="AD13" s="918"/>
      <c r="AE13" s="918"/>
      <c r="AF13" s="918"/>
      <c r="AG13" s="918"/>
      <c r="AH13" s="918"/>
      <c r="AI13" s="914"/>
      <c r="AJ13" s="914"/>
      <c r="AK13" s="914"/>
      <c r="AL13" s="914"/>
      <c r="AM13" s="914"/>
      <c r="AN13" s="914"/>
      <c r="AO13" s="914"/>
      <c r="AP13" s="914"/>
      <c r="AQ13" s="914"/>
      <c r="AR13" s="914"/>
    </row>
    <row r="14" spans="1:44" ht="14.25" customHeight="1">
      <c r="A14" s="913"/>
      <c r="B14" s="913"/>
      <c r="C14" s="913"/>
      <c r="D14" s="913"/>
      <c r="E14" s="913"/>
      <c r="F14" s="913"/>
      <c r="G14" s="913"/>
      <c r="H14" s="913"/>
      <c r="I14" s="913"/>
      <c r="J14" s="913"/>
      <c r="K14" s="913"/>
      <c r="L14" s="917"/>
      <c r="M14" s="917"/>
      <c r="N14" s="917"/>
      <c r="O14" s="917"/>
      <c r="P14" s="917"/>
      <c r="Q14" s="917"/>
      <c r="R14" s="917"/>
      <c r="S14" s="917"/>
      <c r="T14" s="917"/>
      <c r="U14" s="917"/>
      <c r="V14" s="917"/>
      <c r="W14" s="918"/>
      <c r="X14" s="918"/>
      <c r="Y14" s="918"/>
      <c r="Z14" s="918"/>
      <c r="AA14" s="918"/>
      <c r="AB14" s="918"/>
      <c r="AC14" s="918"/>
      <c r="AD14" s="918"/>
      <c r="AE14" s="918"/>
      <c r="AF14" s="918"/>
      <c r="AG14" s="918"/>
      <c r="AH14" s="918"/>
      <c r="AI14" s="914"/>
      <c r="AJ14" s="914"/>
      <c r="AK14" s="914"/>
      <c r="AL14" s="914"/>
      <c r="AM14" s="914"/>
      <c r="AN14" s="914"/>
      <c r="AO14" s="914"/>
      <c r="AP14" s="914"/>
      <c r="AQ14" s="914"/>
      <c r="AR14" s="914"/>
    </row>
    <row r="15" spans="1:44" ht="14.25" customHeight="1">
      <c r="A15" s="913"/>
      <c r="B15" s="913"/>
      <c r="C15" s="913"/>
      <c r="D15" s="913"/>
      <c r="E15" s="913"/>
      <c r="F15" s="913"/>
      <c r="G15" s="913"/>
      <c r="H15" s="913"/>
      <c r="I15" s="913"/>
      <c r="J15" s="913"/>
      <c r="K15" s="913"/>
      <c r="L15" s="917"/>
      <c r="M15" s="917"/>
      <c r="N15" s="917"/>
      <c r="O15" s="917"/>
      <c r="P15" s="917"/>
      <c r="Q15" s="917"/>
      <c r="R15" s="917"/>
      <c r="S15" s="917"/>
      <c r="T15" s="917"/>
      <c r="U15" s="917"/>
      <c r="V15" s="917"/>
      <c r="W15" s="918"/>
      <c r="X15" s="918"/>
      <c r="Y15" s="918"/>
      <c r="Z15" s="918"/>
      <c r="AA15" s="918"/>
      <c r="AB15" s="918"/>
      <c r="AC15" s="918"/>
      <c r="AD15" s="918"/>
      <c r="AE15" s="918"/>
      <c r="AF15" s="918"/>
      <c r="AG15" s="918"/>
      <c r="AH15" s="918"/>
      <c r="AI15" s="914"/>
      <c r="AJ15" s="914"/>
      <c r="AK15" s="914"/>
      <c r="AL15" s="914"/>
      <c r="AM15" s="914"/>
      <c r="AN15" s="914"/>
      <c r="AO15" s="914"/>
      <c r="AP15" s="914"/>
      <c r="AQ15" s="914"/>
      <c r="AR15" s="914"/>
    </row>
    <row r="16" spans="1:44" ht="14.25" customHeight="1">
      <c r="A16" s="913"/>
      <c r="B16" s="913"/>
      <c r="C16" s="913"/>
      <c r="D16" s="913"/>
      <c r="E16" s="913"/>
      <c r="F16" s="913"/>
      <c r="G16" s="913"/>
      <c r="H16" s="913"/>
      <c r="I16" s="913"/>
      <c r="J16" s="913"/>
      <c r="K16" s="913"/>
      <c r="L16" s="917"/>
      <c r="M16" s="917"/>
      <c r="N16" s="917"/>
      <c r="O16" s="917"/>
      <c r="P16" s="917"/>
      <c r="Q16" s="917"/>
      <c r="R16" s="917"/>
      <c r="S16" s="917"/>
      <c r="T16" s="917"/>
      <c r="U16" s="917"/>
      <c r="V16" s="917"/>
      <c r="W16" s="918"/>
      <c r="X16" s="918"/>
      <c r="Y16" s="918"/>
      <c r="Z16" s="918"/>
      <c r="AA16" s="918"/>
      <c r="AB16" s="918"/>
      <c r="AC16" s="918"/>
      <c r="AD16" s="918"/>
      <c r="AE16" s="918"/>
      <c r="AF16" s="918"/>
      <c r="AG16" s="918"/>
      <c r="AH16" s="918"/>
      <c r="AI16" s="914"/>
      <c r="AJ16" s="914"/>
      <c r="AK16" s="914"/>
      <c r="AL16" s="914"/>
      <c r="AM16" s="914"/>
      <c r="AN16" s="914"/>
      <c r="AO16" s="914"/>
      <c r="AP16" s="914"/>
      <c r="AQ16" s="914"/>
      <c r="AR16" s="914"/>
    </row>
    <row r="17" spans="1:44" ht="14.25" customHeight="1">
      <c r="A17" s="913"/>
      <c r="B17" s="913"/>
      <c r="C17" s="913"/>
      <c r="D17" s="913"/>
      <c r="E17" s="913"/>
      <c r="F17" s="913"/>
      <c r="G17" s="913"/>
      <c r="H17" s="913"/>
      <c r="I17" s="913"/>
      <c r="J17" s="913"/>
      <c r="K17" s="913"/>
      <c r="L17" s="917"/>
      <c r="M17" s="917"/>
      <c r="N17" s="917"/>
      <c r="O17" s="917"/>
      <c r="P17" s="917"/>
      <c r="Q17" s="917"/>
      <c r="R17" s="917"/>
      <c r="S17" s="917"/>
      <c r="T17" s="917"/>
      <c r="U17" s="917"/>
      <c r="V17" s="917"/>
      <c r="W17" s="918"/>
      <c r="X17" s="918"/>
      <c r="Y17" s="918"/>
      <c r="Z17" s="918"/>
      <c r="AA17" s="918"/>
      <c r="AB17" s="918"/>
      <c r="AC17" s="918"/>
      <c r="AD17" s="918"/>
      <c r="AE17" s="918"/>
      <c r="AF17" s="918"/>
      <c r="AG17" s="918"/>
      <c r="AH17" s="918"/>
      <c r="AI17" s="914"/>
      <c r="AJ17" s="914"/>
      <c r="AK17" s="914"/>
      <c r="AL17" s="914"/>
      <c r="AM17" s="914"/>
      <c r="AN17" s="914"/>
      <c r="AO17" s="914"/>
      <c r="AP17" s="914"/>
      <c r="AQ17" s="914"/>
      <c r="AR17" s="914"/>
    </row>
    <row r="18" spans="1:44" ht="14.25" customHeight="1">
      <c r="A18" s="913"/>
      <c r="B18" s="913"/>
      <c r="C18" s="913"/>
      <c r="D18" s="913"/>
      <c r="E18" s="913"/>
      <c r="F18" s="913"/>
      <c r="G18" s="913"/>
      <c r="H18" s="913"/>
      <c r="I18" s="913"/>
      <c r="J18" s="913"/>
      <c r="K18" s="913"/>
      <c r="L18" s="917"/>
      <c r="M18" s="917"/>
      <c r="N18" s="917"/>
      <c r="O18" s="917"/>
      <c r="P18" s="917"/>
      <c r="Q18" s="917"/>
      <c r="R18" s="917"/>
      <c r="S18" s="917"/>
      <c r="T18" s="917"/>
      <c r="U18" s="917"/>
      <c r="V18" s="917"/>
      <c r="W18" s="918"/>
      <c r="X18" s="918"/>
      <c r="Y18" s="918"/>
      <c r="Z18" s="918"/>
      <c r="AA18" s="918"/>
      <c r="AB18" s="918"/>
      <c r="AC18" s="918"/>
      <c r="AD18" s="918"/>
      <c r="AE18" s="918"/>
      <c r="AF18" s="918"/>
      <c r="AG18" s="918"/>
      <c r="AH18" s="918"/>
      <c r="AI18" s="914"/>
      <c r="AJ18" s="914"/>
      <c r="AK18" s="914"/>
      <c r="AL18" s="914"/>
      <c r="AM18" s="914"/>
      <c r="AN18" s="914"/>
      <c r="AO18" s="914"/>
      <c r="AP18" s="914"/>
      <c r="AQ18" s="914"/>
      <c r="AR18" s="914"/>
    </row>
    <row r="19" spans="1:44" ht="14.25" customHeight="1">
      <c r="A19" s="913"/>
      <c r="B19" s="913"/>
      <c r="C19" s="913"/>
      <c r="D19" s="913"/>
      <c r="E19" s="913"/>
      <c r="F19" s="913"/>
      <c r="G19" s="913"/>
      <c r="H19" s="913"/>
      <c r="I19" s="913"/>
      <c r="J19" s="913"/>
      <c r="K19" s="913"/>
      <c r="L19" s="917"/>
      <c r="M19" s="917"/>
      <c r="N19" s="917"/>
      <c r="O19" s="917"/>
      <c r="P19" s="917"/>
      <c r="Q19" s="917"/>
      <c r="R19" s="917"/>
      <c r="S19" s="917"/>
      <c r="T19" s="917"/>
      <c r="U19" s="917"/>
      <c r="V19" s="917"/>
      <c r="W19" s="918"/>
      <c r="X19" s="918"/>
      <c r="Y19" s="918"/>
      <c r="Z19" s="918"/>
      <c r="AA19" s="918"/>
      <c r="AB19" s="918"/>
      <c r="AC19" s="918"/>
      <c r="AD19" s="918"/>
      <c r="AE19" s="918"/>
      <c r="AF19" s="918"/>
      <c r="AG19" s="918"/>
      <c r="AH19" s="918"/>
      <c r="AI19" s="914"/>
      <c r="AJ19" s="914"/>
      <c r="AK19" s="914"/>
      <c r="AL19" s="914"/>
      <c r="AM19" s="914"/>
      <c r="AN19" s="914"/>
      <c r="AO19" s="914"/>
      <c r="AP19" s="914"/>
      <c r="AQ19" s="914"/>
      <c r="AR19" s="914"/>
    </row>
    <row r="20" spans="1:44" ht="14.25" customHeight="1">
      <c r="A20" s="913"/>
      <c r="B20" s="913"/>
      <c r="C20" s="913"/>
      <c r="D20" s="913"/>
      <c r="E20" s="913"/>
      <c r="F20" s="913"/>
      <c r="G20" s="913"/>
      <c r="H20" s="913"/>
      <c r="I20" s="913"/>
      <c r="J20" s="913"/>
      <c r="K20" s="913"/>
      <c r="L20" s="917"/>
      <c r="M20" s="917"/>
      <c r="N20" s="917"/>
      <c r="O20" s="917"/>
      <c r="P20" s="917"/>
      <c r="Q20" s="917"/>
      <c r="R20" s="917"/>
      <c r="S20" s="917"/>
      <c r="T20" s="917"/>
      <c r="U20" s="917"/>
      <c r="V20" s="917"/>
      <c r="W20" s="918"/>
      <c r="X20" s="918"/>
      <c r="Y20" s="918"/>
      <c r="Z20" s="918"/>
      <c r="AA20" s="918"/>
      <c r="AB20" s="918"/>
      <c r="AC20" s="918"/>
      <c r="AD20" s="918"/>
      <c r="AE20" s="918"/>
      <c r="AF20" s="918"/>
      <c r="AG20" s="918"/>
      <c r="AH20" s="918"/>
      <c r="AI20" s="914"/>
      <c r="AJ20" s="914"/>
      <c r="AK20" s="914"/>
      <c r="AL20" s="914"/>
      <c r="AM20" s="914"/>
      <c r="AN20" s="914"/>
      <c r="AO20" s="914"/>
      <c r="AP20" s="914"/>
      <c r="AQ20" s="914"/>
      <c r="AR20" s="914"/>
    </row>
    <row r="21" spans="1:44" ht="14.25" customHeight="1">
      <c r="A21" s="913"/>
      <c r="B21" s="913"/>
      <c r="C21" s="913"/>
      <c r="D21" s="913"/>
      <c r="E21" s="913"/>
      <c r="F21" s="913"/>
      <c r="G21" s="913"/>
      <c r="H21" s="913"/>
      <c r="I21" s="913"/>
      <c r="J21" s="913"/>
      <c r="K21" s="913"/>
      <c r="L21" s="917"/>
      <c r="M21" s="917"/>
      <c r="N21" s="917"/>
      <c r="O21" s="917"/>
      <c r="P21" s="917"/>
      <c r="Q21" s="917"/>
      <c r="R21" s="917"/>
      <c r="S21" s="917"/>
      <c r="T21" s="917"/>
      <c r="U21" s="917"/>
      <c r="V21" s="917"/>
      <c r="W21" s="918"/>
      <c r="X21" s="918"/>
      <c r="Y21" s="918"/>
      <c r="Z21" s="918"/>
      <c r="AA21" s="918"/>
      <c r="AB21" s="918"/>
      <c r="AC21" s="918"/>
      <c r="AD21" s="918"/>
      <c r="AE21" s="918"/>
      <c r="AF21" s="918"/>
      <c r="AG21" s="918"/>
      <c r="AH21" s="918"/>
      <c r="AI21" s="914"/>
      <c r="AJ21" s="914"/>
      <c r="AK21" s="914"/>
      <c r="AL21" s="914"/>
      <c r="AM21" s="914"/>
      <c r="AN21" s="914"/>
      <c r="AO21" s="914"/>
      <c r="AP21" s="914"/>
      <c r="AQ21" s="914"/>
      <c r="AR21" s="914"/>
    </row>
    <row r="22" spans="1:44" ht="14.25" customHeight="1">
      <c r="A22" s="913"/>
      <c r="B22" s="913"/>
      <c r="C22" s="913"/>
      <c r="D22" s="913"/>
      <c r="E22" s="913"/>
      <c r="F22" s="913"/>
      <c r="G22" s="913"/>
      <c r="H22" s="913"/>
      <c r="I22" s="913"/>
      <c r="J22" s="913"/>
      <c r="K22" s="913"/>
      <c r="L22" s="917"/>
      <c r="M22" s="917"/>
      <c r="N22" s="917"/>
      <c r="O22" s="917"/>
      <c r="P22" s="917"/>
      <c r="Q22" s="917"/>
      <c r="R22" s="917"/>
      <c r="S22" s="917"/>
      <c r="T22" s="917"/>
      <c r="U22" s="917"/>
      <c r="V22" s="917"/>
      <c r="W22" s="918"/>
      <c r="X22" s="918"/>
      <c r="Y22" s="918"/>
      <c r="Z22" s="918"/>
      <c r="AA22" s="918"/>
      <c r="AB22" s="918"/>
      <c r="AC22" s="918"/>
      <c r="AD22" s="918"/>
      <c r="AE22" s="918"/>
      <c r="AF22" s="918"/>
      <c r="AG22" s="918"/>
      <c r="AH22" s="918"/>
      <c r="AI22" s="914"/>
      <c r="AJ22" s="914"/>
      <c r="AK22" s="914"/>
      <c r="AL22" s="914"/>
      <c r="AM22" s="914"/>
      <c r="AN22" s="914"/>
      <c r="AO22" s="914"/>
      <c r="AP22" s="914"/>
      <c r="AQ22" s="914"/>
      <c r="AR22" s="914"/>
    </row>
    <row r="23" spans="1:44" ht="14.25" customHeight="1">
      <c r="A23" s="913"/>
      <c r="B23" s="913"/>
      <c r="C23" s="913"/>
      <c r="D23" s="913"/>
      <c r="E23" s="913"/>
      <c r="F23" s="913"/>
      <c r="G23" s="913"/>
      <c r="H23" s="913"/>
      <c r="I23" s="913"/>
      <c r="J23" s="913"/>
      <c r="K23" s="913"/>
      <c r="L23" s="917"/>
      <c r="M23" s="917"/>
      <c r="N23" s="917"/>
      <c r="O23" s="917"/>
      <c r="P23" s="917"/>
      <c r="Q23" s="917"/>
      <c r="R23" s="917"/>
      <c r="S23" s="917"/>
      <c r="T23" s="917"/>
      <c r="U23" s="917"/>
      <c r="V23" s="917"/>
      <c r="W23" s="918"/>
      <c r="X23" s="918"/>
      <c r="Y23" s="918"/>
      <c r="Z23" s="918"/>
      <c r="AA23" s="918"/>
      <c r="AB23" s="918"/>
      <c r="AC23" s="918"/>
      <c r="AD23" s="918"/>
      <c r="AE23" s="918"/>
      <c r="AF23" s="918"/>
      <c r="AG23" s="918"/>
      <c r="AH23" s="918"/>
      <c r="AI23" s="914"/>
      <c r="AJ23" s="914"/>
      <c r="AK23" s="914"/>
      <c r="AL23" s="914"/>
      <c r="AM23" s="914"/>
      <c r="AN23" s="914"/>
      <c r="AO23" s="914"/>
      <c r="AP23" s="914"/>
      <c r="AQ23" s="914"/>
      <c r="AR23" s="914"/>
    </row>
    <row r="24" spans="1:44" ht="14.25" customHeight="1">
      <c r="A24" s="913"/>
      <c r="B24" s="913"/>
      <c r="C24" s="913"/>
      <c r="D24" s="913"/>
      <c r="E24" s="913"/>
      <c r="F24" s="913"/>
      <c r="G24" s="913"/>
      <c r="H24" s="913"/>
      <c r="I24" s="913"/>
      <c r="J24" s="913"/>
      <c r="K24" s="913"/>
      <c r="L24" s="917"/>
      <c r="M24" s="917"/>
      <c r="N24" s="917"/>
      <c r="O24" s="917"/>
      <c r="P24" s="917"/>
      <c r="Q24" s="917"/>
      <c r="R24" s="917"/>
      <c r="S24" s="917"/>
      <c r="T24" s="917"/>
      <c r="U24" s="917"/>
      <c r="V24" s="917"/>
      <c r="W24" s="918"/>
      <c r="X24" s="918"/>
      <c r="Y24" s="918"/>
      <c r="Z24" s="918"/>
      <c r="AA24" s="918"/>
      <c r="AB24" s="918"/>
      <c r="AC24" s="918"/>
      <c r="AD24" s="918"/>
      <c r="AE24" s="918"/>
      <c r="AF24" s="918"/>
      <c r="AG24" s="918"/>
      <c r="AH24" s="918"/>
      <c r="AI24" s="914"/>
      <c r="AJ24" s="914"/>
      <c r="AK24" s="914"/>
      <c r="AL24" s="914"/>
      <c r="AM24" s="914"/>
      <c r="AN24" s="914"/>
      <c r="AO24" s="914"/>
      <c r="AP24" s="914"/>
      <c r="AQ24" s="914"/>
      <c r="AR24" s="914"/>
    </row>
    <row r="25" spans="1:44" ht="14.25" customHeight="1">
      <c r="A25" s="913"/>
      <c r="B25" s="913"/>
      <c r="C25" s="913"/>
      <c r="D25" s="913"/>
      <c r="E25" s="913"/>
      <c r="F25" s="913"/>
      <c r="G25" s="913"/>
      <c r="H25" s="913"/>
      <c r="I25" s="913"/>
      <c r="J25" s="913"/>
      <c r="K25" s="913"/>
      <c r="L25" s="917"/>
      <c r="M25" s="917"/>
      <c r="N25" s="917"/>
      <c r="O25" s="917"/>
      <c r="P25" s="917"/>
      <c r="Q25" s="917"/>
      <c r="R25" s="917"/>
      <c r="S25" s="917"/>
      <c r="T25" s="917"/>
      <c r="U25" s="917"/>
      <c r="V25" s="917"/>
      <c r="W25" s="918"/>
      <c r="X25" s="918"/>
      <c r="Y25" s="918"/>
      <c r="Z25" s="918"/>
      <c r="AA25" s="918"/>
      <c r="AB25" s="918"/>
      <c r="AC25" s="918"/>
      <c r="AD25" s="918"/>
      <c r="AE25" s="918"/>
      <c r="AF25" s="918"/>
      <c r="AG25" s="918"/>
      <c r="AH25" s="918"/>
      <c r="AI25" s="914"/>
      <c r="AJ25" s="914"/>
      <c r="AK25" s="914"/>
      <c r="AL25" s="914"/>
      <c r="AM25" s="914"/>
      <c r="AN25" s="914"/>
      <c r="AO25" s="914"/>
      <c r="AP25" s="914"/>
      <c r="AQ25" s="914"/>
      <c r="AR25" s="914"/>
    </row>
    <row r="26" spans="1:44" ht="14.25" customHeight="1">
      <c r="A26" s="913"/>
      <c r="B26" s="913"/>
      <c r="C26" s="913"/>
      <c r="D26" s="913"/>
      <c r="E26" s="913"/>
      <c r="F26" s="913"/>
      <c r="G26" s="913"/>
      <c r="H26" s="913"/>
      <c r="I26" s="913"/>
      <c r="J26" s="913"/>
      <c r="K26" s="913"/>
      <c r="L26" s="917"/>
      <c r="M26" s="917"/>
      <c r="N26" s="917"/>
      <c r="O26" s="917"/>
      <c r="P26" s="917"/>
      <c r="Q26" s="917"/>
      <c r="R26" s="917"/>
      <c r="S26" s="917"/>
      <c r="T26" s="917"/>
      <c r="U26" s="917"/>
      <c r="V26" s="917"/>
      <c r="W26" s="918"/>
      <c r="X26" s="918"/>
      <c r="Y26" s="918"/>
      <c r="Z26" s="918"/>
      <c r="AA26" s="918"/>
      <c r="AB26" s="918"/>
      <c r="AC26" s="918"/>
      <c r="AD26" s="918"/>
      <c r="AE26" s="918"/>
      <c r="AF26" s="918"/>
      <c r="AG26" s="918"/>
      <c r="AH26" s="918"/>
      <c r="AI26" s="914"/>
      <c r="AJ26" s="914"/>
      <c r="AK26" s="914"/>
      <c r="AL26" s="914"/>
      <c r="AM26" s="914"/>
      <c r="AN26" s="914"/>
      <c r="AO26" s="914"/>
      <c r="AP26" s="914"/>
      <c r="AQ26" s="914"/>
      <c r="AR26" s="914"/>
    </row>
    <row r="27" spans="1:44" ht="14.25" customHeight="1">
      <c r="A27" s="913"/>
      <c r="B27" s="913"/>
      <c r="C27" s="913"/>
      <c r="D27" s="913"/>
      <c r="E27" s="913"/>
      <c r="F27" s="913"/>
      <c r="G27" s="913"/>
      <c r="H27" s="913"/>
      <c r="I27" s="913"/>
      <c r="J27" s="913"/>
      <c r="K27" s="913"/>
      <c r="L27" s="917"/>
      <c r="M27" s="917"/>
      <c r="N27" s="917"/>
      <c r="O27" s="917"/>
      <c r="P27" s="917"/>
      <c r="Q27" s="917"/>
      <c r="R27" s="917"/>
      <c r="S27" s="917"/>
      <c r="T27" s="917"/>
      <c r="U27" s="917"/>
      <c r="V27" s="917"/>
      <c r="W27" s="918"/>
      <c r="X27" s="918"/>
      <c r="Y27" s="918"/>
      <c r="Z27" s="918"/>
      <c r="AA27" s="918"/>
      <c r="AB27" s="918"/>
      <c r="AC27" s="918"/>
      <c r="AD27" s="918"/>
      <c r="AE27" s="918"/>
      <c r="AF27" s="918"/>
      <c r="AG27" s="918"/>
      <c r="AH27" s="918"/>
      <c r="AI27" s="914"/>
      <c r="AJ27" s="914"/>
      <c r="AK27" s="914"/>
      <c r="AL27" s="914"/>
      <c r="AM27" s="914"/>
      <c r="AN27" s="914"/>
      <c r="AO27" s="914"/>
      <c r="AP27" s="914"/>
      <c r="AQ27" s="914"/>
      <c r="AR27" s="914"/>
    </row>
    <row r="28" spans="1:44" ht="14.25" customHeight="1">
      <c r="A28" s="913"/>
      <c r="B28" s="913"/>
      <c r="C28" s="913"/>
      <c r="D28" s="913"/>
      <c r="E28" s="913"/>
      <c r="F28" s="913"/>
      <c r="G28" s="913"/>
      <c r="H28" s="913"/>
      <c r="I28" s="913"/>
      <c r="J28" s="913"/>
      <c r="K28" s="913"/>
      <c r="L28" s="917"/>
      <c r="M28" s="917"/>
      <c r="N28" s="917"/>
      <c r="O28" s="917"/>
      <c r="P28" s="917"/>
      <c r="Q28" s="917"/>
      <c r="R28" s="917"/>
      <c r="S28" s="917"/>
      <c r="T28" s="917"/>
      <c r="U28" s="917"/>
      <c r="V28" s="917"/>
      <c r="W28" s="918"/>
      <c r="X28" s="918"/>
      <c r="Y28" s="918"/>
      <c r="Z28" s="918"/>
      <c r="AA28" s="918"/>
      <c r="AB28" s="918"/>
      <c r="AC28" s="918"/>
      <c r="AD28" s="918"/>
      <c r="AE28" s="918"/>
      <c r="AF28" s="918"/>
      <c r="AG28" s="918"/>
      <c r="AH28" s="918"/>
      <c r="AI28" s="914"/>
      <c r="AJ28" s="914"/>
      <c r="AK28" s="914"/>
      <c r="AL28" s="914"/>
      <c r="AM28" s="914"/>
      <c r="AN28" s="914"/>
      <c r="AO28" s="914"/>
      <c r="AP28" s="914"/>
      <c r="AQ28" s="914"/>
      <c r="AR28" s="914"/>
    </row>
    <row r="29" spans="1:44" ht="14.25" customHeight="1">
      <c r="A29" s="913"/>
      <c r="B29" s="913"/>
      <c r="C29" s="913"/>
      <c r="D29" s="913"/>
      <c r="E29" s="913"/>
      <c r="F29" s="913"/>
      <c r="G29" s="913"/>
      <c r="H29" s="913"/>
      <c r="I29" s="913"/>
      <c r="J29" s="913"/>
      <c r="K29" s="913"/>
      <c r="L29" s="917"/>
      <c r="M29" s="917"/>
      <c r="N29" s="917"/>
      <c r="O29" s="917"/>
      <c r="P29" s="917"/>
      <c r="Q29" s="917"/>
      <c r="R29" s="917"/>
      <c r="S29" s="917"/>
      <c r="T29" s="917"/>
      <c r="U29" s="917"/>
      <c r="V29" s="917"/>
      <c r="W29" s="918"/>
      <c r="X29" s="918"/>
      <c r="Y29" s="918"/>
      <c r="Z29" s="918"/>
      <c r="AA29" s="918"/>
      <c r="AB29" s="918"/>
      <c r="AC29" s="918"/>
      <c r="AD29" s="918"/>
      <c r="AE29" s="918"/>
      <c r="AF29" s="918"/>
      <c r="AG29" s="918"/>
      <c r="AH29" s="918"/>
      <c r="AI29" s="914"/>
      <c r="AJ29" s="914"/>
      <c r="AK29" s="914"/>
      <c r="AL29" s="914"/>
      <c r="AM29" s="914"/>
      <c r="AN29" s="914"/>
      <c r="AO29" s="914"/>
      <c r="AP29" s="914"/>
      <c r="AQ29" s="914"/>
      <c r="AR29" s="914"/>
    </row>
    <row r="30" spans="1:44" ht="14.25" customHeight="1">
      <c r="A30" s="913"/>
      <c r="B30" s="913"/>
      <c r="C30" s="913"/>
      <c r="D30" s="913"/>
      <c r="E30" s="913"/>
      <c r="F30" s="913"/>
      <c r="G30" s="913"/>
      <c r="H30" s="913"/>
      <c r="I30" s="913"/>
      <c r="J30" s="913"/>
      <c r="K30" s="913"/>
      <c r="L30" s="917"/>
      <c r="M30" s="917"/>
      <c r="N30" s="917"/>
      <c r="O30" s="917"/>
      <c r="P30" s="917"/>
      <c r="Q30" s="917"/>
      <c r="R30" s="917"/>
      <c r="S30" s="917"/>
      <c r="T30" s="917"/>
      <c r="U30" s="917"/>
      <c r="V30" s="917"/>
      <c r="W30" s="918"/>
      <c r="X30" s="918"/>
      <c r="Y30" s="918"/>
      <c r="Z30" s="918"/>
      <c r="AA30" s="918"/>
      <c r="AB30" s="918"/>
      <c r="AC30" s="918"/>
      <c r="AD30" s="918"/>
      <c r="AE30" s="918"/>
      <c r="AF30" s="918"/>
      <c r="AG30" s="918"/>
      <c r="AH30" s="918"/>
      <c r="AI30" s="30"/>
      <c r="AJ30" s="30"/>
      <c r="AK30" s="30"/>
      <c r="AL30" s="30"/>
      <c r="AM30" s="30"/>
      <c r="AN30" s="30"/>
      <c r="AO30" s="74" t="s">
        <v>405</v>
      </c>
      <c r="AP30" s="74" t="s">
        <v>406</v>
      </c>
      <c r="AQ30" s="74" t="s">
        <v>407</v>
      </c>
      <c r="AR30" s="74" t="s">
        <v>408</v>
      </c>
    </row>
    <row r="31" spans="1:44" ht="14.25" customHeight="1">
      <c r="A31" s="913"/>
      <c r="B31" s="913"/>
      <c r="C31" s="913"/>
      <c r="D31" s="913"/>
      <c r="E31" s="913"/>
      <c r="F31" s="913"/>
      <c r="G31" s="913"/>
      <c r="H31" s="913"/>
      <c r="I31" s="913"/>
      <c r="J31" s="913"/>
      <c r="K31" s="913"/>
      <c r="L31" s="917"/>
      <c r="M31" s="917"/>
      <c r="N31" s="917"/>
      <c r="O31" s="917"/>
      <c r="P31" s="917"/>
      <c r="Q31" s="917"/>
      <c r="R31" s="917"/>
      <c r="S31" s="917"/>
      <c r="T31" s="917"/>
      <c r="U31" s="917"/>
      <c r="V31" s="917"/>
      <c r="W31" s="918"/>
      <c r="X31" s="918"/>
      <c r="Y31" s="918"/>
      <c r="Z31" s="918"/>
      <c r="AA31" s="918"/>
      <c r="AB31" s="918"/>
      <c r="AC31" s="918"/>
      <c r="AD31" s="918"/>
      <c r="AE31" s="918"/>
      <c r="AF31" s="918"/>
      <c r="AG31" s="918"/>
      <c r="AH31" s="918"/>
      <c r="AI31" s="30"/>
      <c r="AJ31" s="30"/>
      <c r="AK31" s="30"/>
      <c r="AL31" s="30"/>
      <c r="AM31" s="30"/>
      <c r="AN31" s="30"/>
      <c r="AO31" s="921" t="s">
        <v>410</v>
      </c>
      <c r="AP31" s="929">
        <v>43680556</v>
      </c>
      <c r="AQ31" s="922" t="s">
        <v>409</v>
      </c>
      <c r="AR31" s="925" t="s">
        <v>503</v>
      </c>
    </row>
    <row r="32" spans="1:44" ht="14.25" customHeight="1">
      <c r="A32" s="913"/>
      <c r="B32" s="913"/>
      <c r="C32" s="913"/>
      <c r="D32" s="913"/>
      <c r="E32" s="913"/>
      <c r="F32" s="913"/>
      <c r="G32" s="913"/>
      <c r="H32" s="913"/>
      <c r="I32" s="913"/>
      <c r="J32" s="913"/>
      <c r="K32" s="913"/>
      <c r="L32" s="917"/>
      <c r="M32" s="917"/>
      <c r="N32" s="917"/>
      <c r="O32" s="917"/>
      <c r="P32" s="917"/>
      <c r="Q32" s="917"/>
      <c r="R32" s="917"/>
      <c r="S32" s="917"/>
      <c r="T32" s="917"/>
      <c r="U32" s="917"/>
      <c r="V32" s="917"/>
      <c r="W32" s="918"/>
      <c r="X32" s="918"/>
      <c r="Y32" s="918"/>
      <c r="Z32" s="918"/>
      <c r="AA32" s="918"/>
      <c r="AB32" s="918"/>
      <c r="AC32" s="918"/>
      <c r="AD32" s="918"/>
      <c r="AE32" s="918"/>
      <c r="AF32" s="918"/>
      <c r="AG32" s="918"/>
      <c r="AH32" s="918"/>
      <c r="AI32" s="30"/>
      <c r="AJ32" s="30"/>
      <c r="AK32" s="30"/>
      <c r="AL32" s="30"/>
      <c r="AM32" s="30"/>
      <c r="AN32" s="30"/>
      <c r="AO32" s="921"/>
      <c r="AP32" s="929"/>
      <c r="AQ32" s="923"/>
      <c r="AR32" s="926"/>
    </row>
    <row r="33" spans="1:44" ht="14.25" customHeight="1">
      <c r="A33" s="913"/>
      <c r="B33" s="913"/>
      <c r="C33" s="913"/>
      <c r="D33" s="913"/>
      <c r="E33" s="913"/>
      <c r="F33" s="913"/>
      <c r="G33" s="913"/>
      <c r="H33" s="913"/>
      <c r="I33" s="913"/>
      <c r="J33" s="913"/>
      <c r="K33" s="913"/>
      <c r="L33" s="917"/>
      <c r="M33" s="917"/>
      <c r="N33" s="917"/>
      <c r="O33" s="917"/>
      <c r="P33" s="917"/>
      <c r="Q33" s="917"/>
      <c r="R33" s="917"/>
      <c r="S33" s="917"/>
      <c r="T33" s="917"/>
      <c r="U33" s="917"/>
      <c r="V33" s="917"/>
      <c r="W33" s="918"/>
      <c r="X33" s="918"/>
      <c r="Y33" s="918"/>
      <c r="Z33" s="918"/>
      <c r="AA33" s="918"/>
      <c r="AB33" s="918"/>
      <c r="AC33" s="918"/>
      <c r="AD33" s="918"/>
      <c r="AE33" s="918"/>
      <c r="AF33" s="918"/>
      <c r="AG33" s="918"/>
      <c r="AH33" s="918"/>
      <c r="AI33" s="30"/>
      <c r="AJ33" s="30"/>
      <c r="AK33" s="30"/>
      <c r="AN33" s="30"/>
      <c r="AO33" s="921" t="s">
        <v>496</v>
      </c>
      <c r="AP33" s="929">
        <v>43680562</v>
      </c>
      <c r="AQ33" s="923"/>
      <c r="AR33" s="926"/>
    </row>
    <row r="34" spans="1:44" ht="14.25" customHeight="1">
      <c r="A34" s="913"/>
      <c r="B34" s="913"/>
      <c r="C34" s="913"/>
      <c r="D34" s="913"/>
      <c r="E34" s="913"/>
      <c r="F34" s="913"/>
      <c r="G34" s="913"/>
      <c r="H34" s="913"/>
      <c r="I34" s="913"/>
      <c r="J34" s="913"/>
      <c r="K34" s="913"/>
      <c r="L34" s="917"/>
      <c r="M34" s="917"/>
      <c r="N34" s="917"/>
      <c r="O34" s="917"/>
      <c r="P34" s="917"/>
      <c r="Q34" s="917"/>
      <c r="R34" s="917"/>
      <c r="S34" s="917"/>
      <c r="T34" s="917"/>
      <c r="U34" s="917"/>
      <c r="V34" s="917"/>
      <c r="W34" s="918"/>
      <c r="X34" s="918"/>
      <c r="Y34" s="918"/>
      <c r="Z34" s="918"/>
      <c r="AA34" s="918"/>
      <c r="AB34" s="918"/>
      <c r="AC34" s="918"/>
      <c r="AD34" s="918"/>
      <c r="AE34" s="918"/>
      <c r="AF34" s="918"/>
      <c r="AG34" s="918"/>
      <c r="AH34" s="918"/>
      <c r="AI34" s="30"/>
      <c r="AJ34" s="30"/>
      <c r="AK34" s="30"/>
      <c r="AN34" s="30"/>
      <c r="AO34" s="921"/>
      <c r="AP34" s="929"/>
      <c r="AQ34" s="924"/>
      <c r="AR34" s="927"/>
    </row>
    <row r="35" spans="1:44" ht="14.25" customHeight="1">
      <c r="A35" s="913"/>
      <c r="B35" s="913"/>
      <c r="C35" s="913"/>
      <c r="D35" s="913"/>
      <c r="E35" s="913"/>
      <c r="F35" s="913"/>
      <c r="G35" s="913"/>
      <c r="H35" s="913"/>
      <c r="I35" s="913"/>
      <c r="J35" s="913"/>
      <c r="K35" s="913"/>
      <c r="L35" s="917"/>
      <c r="M35" s="917"/>
      <c r="N35" s="917"/>
      <c r="O35" s="917"/>
      <c r="P35" s="917"/>
      <c r="Q35" s="917"/>
      <c r="R35" s="917"/>
      <c r="S35" s="917"/>
      <c r="T35" s="917"/>
      <c r="U35" s="917"/>
      <c r="V35" s="917"/>
      <c r="W35" s="918"/>
      <c r="X35" s="918"/>
      <c r="Y35" s="918"/>
      <c r="Z35" s="918"/>
      <c r="AA35" s="918"/>
      <c r="AB35" s="918"/>
      <c r="AC35" s="918"/>
      <c r="AD35" s="918"/>
      <c r="AE35" s="918"/>
      <c r="AF35" s="918"/>
      <c r="AG35" s="918"/>
      <c r="AH35" s="918"/>
      <c r="AI35" s="30"/>
      <c r="AJ35" s="30"/>
      <c r="AK35" s="30"/>
      <c r="AL35" s="30"/>
      <c r="AM35" s="30"/>
      <c r="AN35" s="30"/>
      <c r="AO35" s="30"/>
      <c r="AP35" s="30"/>
      <c r="AQ35" s="30"/>
      <c r="AR35" s="233"/>
    </row>
    <row r="36" spans="1:44" ht="14.25" customHeight="1">
      <c r="A36" s="913"/>
      <c r="B36" s="913"/>
      <c r="C36" s="913"/>
      <c r="D36" s="913"/>
      <c r="E36" s="913"/>
      <c r="F36" s="913"/>
      <c r="G36" s="913"/>
      <c r="H36" s="913"/>
      <c r="I36" s="913"/>
      <c r="J36" s="913"/>
      <c r="K36" s="913"/>
      <c r="L36" s="917"/>
      <c r="M36" s="917"/>
      <c r="N36" s="917"/>
      <c r="O36" s="917"/>
      <c r="P36" s="917"/>
      <c r="Q36" s="917"/>
      <c r="R36" s="917"/>
      <c r="S36" s="917"/>
      <c r="T36" s="917"/>
      <c r="U36" s="917"/>
      <c r="V36" s="917"/>
      <c r="W36" s="918"/>
      <c r="X36" s="918"/>
      <c r="Y36" s="918"/>
      <c r="Z36" s="918"/>
      <c r="AA36" s="918"/>
      <c r="AB36" s="918"/>
      <c r="AC36" s="918"/>
      <c r="AD36" s="918"/>
      <c r="AE36" s="918"/>
      <c r="AF36" s="918"/>
      <c r="AG36" s="918"/>
      <c r="AH36" s="918"/>
      <c r="AI36" s="30"/>
      <c r="AJ36" s="30"/>
      <c r="AK36" s="30"/>
      <c r="AL36" s="30"/>
      <c r="AM36" s="30"/>
      <c r="AN36" s="30"/>
      <c r="AO36" s="30"/>
      <c r="AP36" s="920" t="s">
        <v>411</v>
      </c>
      <c r="AQ36" s="920"/>
      <c r="AR36" s="920"/>
    </row>
    <row r="37" spans="1:44" ht="14.25" customHeight="1">
      <c r="A37" s="913"/>
      <c r="B37" s="913"/>
      <c r="C37" s="913"/>
      <c r="D37" s="913"/>
      <c r="E37" s="913"/>
      <c r="F37" s="913"/>
      <c r="G37" s="913"/>
      <c r="H37" s="913"/>
      <c r="I37" s="913"/>
      <c r="J37" s="913"/>
      <c r="K37" s="913"/>
      <c r="L37" s="917"/>
      <c r="M37" s="917"/>
      <c r="N37" s="917"/>
      <c r="O37" s="917"/>
      <c r="P37" s="917"/>
      <c r="Q37" s="917"/>
      <c r="R37" s="917"/>
      <c r="S37" s="917"/>
      <c r="T37" s="917"/>
      <c r="U37" s="917"/>
      <c r="V37" s="917"/>
      <c r="W37" s="918"/>
      <c r="X37" s="918"/>
      <c r="Y37" s="918"/>
      <c r="Z37" s="918"/>
      <c r="AA37" s="918"/>
      <c r="AB37" s="918"/>
      <c r="AC37" s="918"/>
      <c r="AD37" s="918"/>
      <c r="AE37" s="918"/>
      <c r="AF37" s="918"/>
      <c r="AG37" s="918"/>
      <c r="AH37" s="918"/>
      <c r="AI37" s="30"/>
      <c r="AJ37" s="30"/>
      <c r="AK37" s="30"/>
      <c r="AL37" s="30"/>
      <c r="AM37" s="30"/>
      <c r="AN37" s="30"/>
      <c r="AO37" s="30"/>
      <c r="AP37" s="920"/>
      <c r="AQ37" s="920"/>
      <c r="AR37" s="920"/>
    </row>
    <row r="38" spans="1:44" ht="14.25" customHeight="1">
      <c r="A38" s="913"/>
      <c r="B38" s="913"/>
      <c r="C38" s="913"/>
      <c r="D38" s="913"/>
      <c r="E38" s="913"/>
      <c r="F38" s="913"/>
      <c r="G38" s="913"/>
      <c r="H38" s="913"/>
      <c r="I38" s="913"/>
      <c r="J38" s="913"/>
      <c r="K38" s="913"/>
      <c r="L38" s="917"/>
      <c r="M38" s="917"/>
      <c r="N38" s="917"/>
      <c r="O38" s="917"/>
      <c r="P38" s="917"/>
      <c r="Q38" s="917"/>
      <c r="R38" s="917"/>
      <c r="S38" s="917"/>
      <c r="T38" s="917"/>
      <c r="U38" s="917"/>
      <c r="V38" s="917"/>
      <c r="W38" s="918"/>
      <c r="X38" s="918"/>
      <c r="Y38" s="918"/>
      <c r="Z38" s="918"/>
      <c r="AA38" s="918"/>
      <c r="AB38" s="918"/>
      <c r="AC38" s="918"/>
      <c r="AD38" s="918"/>
      <c r="AE38" s="918"/>
      <c r="AF38" s="918"/>
      <c r="AG38" s="918"/>
      <c r="AH38" s="918"/>
      <c r="AI38" s="30"/>
      <c r="AJ38" s="30"/>
      <c r="AK38" s="30"/>
      <c r="AL38" s="30"/>
      <c r="AM38" s="30"/>
      <c r="AN38" s="30"/>
      <c r="AO38" s="30"/>
      <c r="AP38" s="30"/>
      <c r="AQ38" s="30"/>
    </row>
    <row r="39" spans="1:44" ht="14.25" customHeight="1">
      <c r="A39" s="913"/>
      <c r="B39" s="913"/>
      <c r="C39" s="913"/>
      <c r="D39" s="913"/>
      <c r="E39" s="913"/>
      <c r="F39" s="913"/>
      <c r="G39" s="913"/>
      <c r="H39" s="913"/>
      <c r="I39" s="913"/>
      <c r="J39" s="913"/>
      <c r="K39" s="913"/>
      <c r="L39" s="917"/>
      <c r="M39" s="917"/>
      <c r="N39" s="917"/>
      <c r="O39" s="917"/>
      <c r="P39" s="917"/>
      <c r="Q39" s="917"/>
      <c r="R39" s="917"/>
      <c r="S39" s="917"/>
      <c r="T39" s="917"/>
      <c r="U39" s="917"/>
      <c r="V39" s="917"/>
      <c r="W39" s="918"/>
      <c r="X39" s="918"/>
      <c r="Y39" s="918"/>
      <c r="Z39" s="918"/>
      <c r="AA39" s="918"/>
      <c r="AB39" s="918"/>
      <c r="AC39" s="918"/>
      <c r="AD39" s="918"/>
      <c r="AE39" s="918"/>
      <c r="AF39" s="918"/>
      <c r="AG39" s="918"/>
      <c r="AH39" s="918"/>
      <c r="AI39" s="30"/>
      <c r="AJ39" s="30"/>
      <c r="AK39" s="30"/>
      <c r="AL39" s="30"/>
      <c r="AM39" s="30"/>
      <c r="AN39" s="30"/>
      <c r="AO39" s="30"/>
      <c r="AP39" s="30"/>
      <c r="AQ39" s="30"/>
    </row>
    <row r="40" spans="1:44" ht="14.25" customHeight="1">
      <c r="A40" s="913"/>
      <c r="B40" s="913"/>
      <c r="C40" s="913"/>
      <c r="D40" s="913"/>
      <c r="E40" s="913"/>
      <c r="F40" s="913"/>
      <c r="G40" s="913"/>
      <c r="H40" s="913"/>
      <c r="I40" s="913"/>
      <c r="J40" s="913"/>
      <c r="K40" s="913"/>
      <c r="L40" s="917"/>
      <c r="M40" s="917"/>
      <c r="N40" s="917"/>
      <c r="O40" s="917"/>
      <c r="P40" s="917"/>
      <c r="Q40" s="917"/>
      <c r="R40" s="917"/>
      <c r="S40" s="917"/>
      <c r="T40" s="917"/>
      <c r="U40" s="917"/>
      <c r="V40" s="917"/>
      <c r="W40" s="918"/>
      <c r="X40" s="918"/>
      <c r="Y40" s="918"/>
      <c r="Z40" s="918"/>
      <c r="AA40" s="918"/>
      <c r="AB40" s="918"/>
      <c r="AC40" s="918"/>
      <c r="AD40" s="918"/>
      <c r="AE40" s="918"/>
      <c r="AF40" s="918"/>
      <c r="AG40" s="918"/>
      <c r="AH40" s="918"/>
      <c r="AI40" s="30"/>
      <c r="AJ40" s="30"/>
      <c r="AK40" s="30"/>
      <c r="AL40" s="30"/>
      <c r="AM40" s="30"/>
      <c r="AN40" s="30"/>
      <c r="AO40" s="30"/>
      <c r="AP40" s="30"/>
      <c r="AQ40" s="30"/>
    </row>
    <row r="41" spans="1:44" ht="14.25" customHeight="1">
      <c r="A41" s="913"/>
      <c r="B41" s="913"/>
      <c r="C41" s="913"/>
      <c r="D41" s="913"/>
      <c r="E41" s="913"/>
      <c r="F41" s="913"/>
      <c r="G41" s="913"/>
      <c r="H41" s="913"/>
      <c r="I41" s="913"/>
      <c r="J41" s="913"/>
      <c r="K41" s="913"/>
      <c r="L41" s="917"/>
      <c r="M41" s="917"/>
      <c r="N41" s="917"/>
      <c r="O41" s="917"/>
      <c r="P41" s="917"/>
      <c r="Q41" s="917"/>
      <c r="R41" s="917"/>
      <c r="S41" s="917"/>
      <c r="T41" s="917"/>
      <c r="U41" s="917"/>
      <c r="V41" s="917"/>
      <c r="W41" s="918"/>
      <c r="X41" s="918"/>
      <c r="Y41" s="918"/>
      <c r="Z41" s="918"/>
      <c r="AA41" s="918"/>
      <c r="AB41" s="918"/>
      <c r="AC41" s="918"/>
      <c r="AD41" s="918"/>
      <c r="AE41" s="918"/>
      <c r="AF41" s="918"/>
      <c r="AG41" s="918"/>
      <c r="AH41" s="918"/>
      <c r="AI41" s="30"/>
      <c r="AJ41" s="30"/>
      <c r="AK41" s="30"/>
      <c r="AL41" s="30"/>
      <c r="AM41" s="30"/>
      <c r="AN41" s="30"/>
      <c r="AO41" s="30"/>
      <c r="AP41" s="30"/>
      <c r="AQ41" s="30"/>
    </row>
    <row r="42" spans="1:44" ht="14.25" customHeight="1">
      <c r="A42" s="913"/>
      <c r="B42" s="913"/>
      <c r="C42" s="913"/>
      <c r="D42" s="913"/>
      <c r="E42" s="913"/>
      <c r="F42" s="913"/>
      <c r="G42" s="913"/>
      <c r="H42" s="913"/>
      <c r="I42" s="913"/>
      <c r="J42" s="913"/>
      <c r="K42" s="913"/>
      <c r="L42" s="917"/>
      <c r="M42" s="917"/>
      <c r="N42" s="917"/>
      <c r="O42" s="917"/>
      <c r="P42" s="917"/>
      <c r="Q42" s="917"/>
      <c r="R42" s="917"/>
      <c r="S42" s="917"/>
      <c r="T42" s="917"/>
      <c r="U42" s="917"/>
      <c r="V42" s="917"/>
      <c r="W42" s="918"/>
      <c r="X42" s="918"/>
      <c r="Y42" s="918"/>
      <c r="Z42" s="918"/>
      <c r="AA42" s="918"/>
      <c r="AB42" s="918"/>
      <c r="AC42" s="918"/>
      <c r="AD42" s="918"/>
      <c r="AE42" s="918"/>
      <c r="AF42" s="918"/>
      <c r="AG42" s="918"/>
      <c r="AH42" s="918"/>
      <c r="AI42" s="30"/>
      <c r="AJ42" s="30"/>
      <c r="AK42" s="30"/>
      <c r="AL42" s="30"/>
      <c r="AM42" s="30"/>
      <c r="AN42" s="30"/>
      <c r="AO42" s="30"/>
      <c r="AP42" s="30"/>
      <c r="AQ42" s="30"/>
    </row>
    <row r="43" spans="1:44" ht="14.25" customHeight="1">
      <c r="A43" s="913"/>
      <c r="B43" s="913"/>
      <c r="C43" s="913"/>
      <c r="D43" s="913"/>
      <c r="E43" s="913"/>
      <c r="F43" s="913"/>
      <c r="G43" s="913"/>
      <c r="H43" s="913"/>
      <c r="I43" s="913"/>
      <c r="J43" s="913"/>
      <c r="K43" s="913"/>
      <c r="L43" s="917"/>
      <c r="M43" s="917"/>
      <c r="N43" s="917"/>
      <c r="O43" s="917"/>
      <c r="P43" s="917"/>
      <c r="Q43" s="917"/>
      <c r="R43" s="917"/>
      <c r="S43" s="917"/>
      <c r="T43" s="917"/>
      <c r="U43" s="917"/>
      <c r="V43" s="917"/>
      <c r="W43" s="918"/>
      <c r="X43" s="918"/>
      <c r="Y43" s="918"/>
      <c r="Z43" s="918"/>
      <c r="AA43" s="918"/>
      <c r="AB43" s="918"/>
      <c r="AC43" s="918"/>
      <c r="AD43" s="918"/>
      <c r="AE43" s="918"/>
      <c r="AF43" s="918"/>
      <c r="AG43" s="918"/>
      <c r="AH43" s="918"/>
      <c r="AI43" s="30"/>
      <c r="AJ43" s="30"/>
      <c r="AK43" s="30"/>
      <c r="AL43" s="30"/>
      <c r="AM43" s="30"/>
      <c r="AN43" s="30"/>
      <c r="AO43" s="30"/>
      <c r="AP43" s="30"/>
      <c r="AQ43" s="30"/>
    </row>
    <row r="44" spans="1:44" ht="14.25" customHeight="1">
      <c r="A44" s="913"/>
      <c r="B44" s="913"/>
      <c r="C44" s="913"/>
      <c r="D44" s="913"/>
      <c r="E44" s="913"/>
      <c r="F44" s="913"/>
      <c r="G44" s="913"/>
      <c r="H44" s="913"/>
      <c r="I44" s="913"/>
      <c r="J44" s="913"/>
      <c r="K44" s="913"/>
      <c r="L44" s="917"/>
      <c r="M44" s="917"/>
      <c r="N44" s="917"/>
      <c r="O44" s="917"/>
      <c r="P44" s="917"/>
      <c r="Q44" s="917"/>
      <c r="R44" s="917"/>
      <c r="S44" s="917"/>
      <c r="T44" s="917"/>
      <c r="U44" s="917"/>
      <c r="V44" s="917"/>
      <c r="W44" s="918"/>
      <c r="X44" s="918"/>
      <c r="Y44" s="918"/>
      <c r="Z44" s="918"/>
      <c r="AA44" s="918"/>
      <c r="AB44" s="918"/>
      <c r="AC44" s="918"/>
      <c r="AD44" s="918"/>
      <c r="AE44" s="918"/>
      <c r="AF44" s="918"/>
      <c r="AG44" s="918"/>
      <c r="AH44" s="918"/>
      <c r="AI44" s="30"/>
      <c r="AJ44" s="30"/>
      <c r="AK44" s="30"/>
      <c r="AL44" s="30"/>
      <c r="AM44" s="30"/>
      <c r="AN44" s="30"/>
      <c r="AO44" s="30"/>
      <c r="AP44" s="30"/>
      <c r="AQ44" s="30"/>
    </row>
    <row r="45" spans="1:44" ht="14.25" customHeight="1">
      <c r="A45" s="913"/>
      <c r="B45" s="913"/>
      <c r="C45" s="913"/>
      <c r="D45" s="913"/>
      <c r="E45" s="913"/>
      <c r="F45" s="913"/>
      <c r="G45" s="913"/>
      <c r="H45" s="913"/>
      <c r="I45" s="913"/>
      <c r="J45" s="913"/>
      <c r="K45" s="913"/>
      <c r="L45" s="917"/>
      <c r="M45" s="917"/>
      <c r="N45" s="917"/>
      <c r="O45" s="917"/>
      <c r="P45" s="917"/>
      <c r="Q45" s="917"/>
      <c r="R45" s="917"/>
      <c r="S45" s="917"/>
      <c r="T45" s="917"/>
      <c r="U45" s="917"/>
      <c r="V45" s="917"/>
      <c r="W45" s="918"/>
      <c r="X45" s="918"/>
      <c r="Y45" s="918"/>
      <c r="Z45" s="918"/>
      <c r="AA45" s="918"/>
      <c r="AB45" s="918"/>
      <c r="AC45" s="918"/>
      <c r="AD45" s="918"/>
      <c r="AE45" s="918"/>
      <c r="AF45" s="918"/>
      <c r="AG45" s="918"/>
      <c r="AH45" s="918"/>
      <c r="AI45" s="30"/>
      <c r="AJ45" s="30"/>
      <c r="AK45" s="30"/>
      <c r="AL45" s="30"/>
      <c r="AM45" s="30"/>
      <c r="AN45" s="30"/>
      <c r="AO45" s="30"/>
      <c r="AP45" s="30"/>
      <c r="AQ45" s="30"/>
    </row>
    <row r="46" spans="1:44" ht="14.25" customHeight="1">
      <c r="A46" s="913"/>
      <c r="B46" s="913"/>
      <c r="C46" s="913"/>
      <c r="D46" s="913"/>
      <c r="E46" s="913"/>
      <c r="F46" s="913"/>
      <c r="G46" s="913"/>
      <c r="H46" s="913"/>
      <c r="I46" s="913"/>
      <c r="J46" s="913"/>
      <c r="K46" s="913"/>
      <c r="L46" s="917"/>
      <c r="M46" s="917"/>
      <c r="N46" s="917"/>
      <c r="O46" s="917"/>
      <c r="P46" s="917"/>
      <c r="Q46" s="917"/>
      <c r="R46" s="917"/>
      <c r="S46" s="917"/>
      <c r="T46" s="917"/>
      <c r="U46" s="917"/>
      <c r="V46" s="917"/>
      <c r="W46" s="918"/>
      <c r="X46" s="918"/>
      <c r="Y46" s="918"/>
      <c r="Z46" s="918"/>
      <c r="AA46" s="918"/>
      <c r="AB46" s="918"/>
      <c r="AC46" s="918"/>
      <c r="AD46" s="918"/>
      <c r="AE46" s="918"/>
      <c r="AF46" s="918"/>
      <c r="AG46" s="918"/>
      <c r="AH46" s="918"/>
    </row>
    <row r="47" spans="1:44" ht="14.25" customHeight="1">
      <c r="A47" s="913"/>
      <c r="B47" s="913"/>
      <c r="C47" s="913"/>
      <c r="D47" s="913"/>
      <c r="E47" s="913"/>
      <c r="F47" s="913"/>
      <c r="G47" s="913"/>
      <c r="H47" s="913"/>
      <c r="I47" s="913"/>
      <c r="J47" s="913"/>
      <c r="K47" s="913"/>
      <c r="L47" s="917"/>
      <c r="M47" s="917"/>
      <c r="N47" s="917"/>
      <c r="O47" s="917"/>
      <c r="P47" s="917"/>
      <c r="Q47" s="917"/>
      <c r="R47" s="917"/>
      <c r="S47" s="917"/>
      <c r="T47" s="917"/>
      <c r="U47" s="917"/>
      <c r="V47" s="917"/>
      <c r="W47" s="918"/>
      <c r="X47" s="918"/>
      <c r="Y47" s="918"/>
      <c r="Z47" s="918"/>
      <c r="AA47" s="918"/>
      <c r="AB47" s="918"/>
      <c r="AC47" s="918"/>
      <c r="AD47" s="918"/>
      <c r="AE47" s="918"/>
      <c r="AF47" s="918"/>
      <c r="AG47" s="918"/>
      <c r="AH47" s="918"/>
    </row>
    <row r="48" spans="1:44" ht="14.25" customHeight="1">
      <c r="A48" s="913"/>
      <c r="B48" s="913"/>
      <c r="C48" s="913"/>
      <c r="D48" s="913"/>
      <c r="E48" s="913"/>
      <c r="F48" s="913"/>
      <c r="G48" s="913"/>
      <c r="H48" s="913"/>
      <c r="I48" s="913"/>
      <c r="J48" s="913"/>
      <c r="K48" s="913"/>
      <c r="L48" s="917"/>
      <c r="M48" s="917"/>
      <c r="N48" s="917"/>
      <c r="O48" s="917"/>
      <c r="P48" s="917"/>
      <c r="Q48" s="917"/>
      <c r="R48" s="917"/>
      <c r="S48" s="917"/>
      <c r="T48" s="917"/>
      <c r="U48" s="917"/>
      <c r="V48" s="917"/>
      <c r="W48" s="918"/>
      <c r="X48" s="918"/>
      <c r="Y48" s="918"/>
      <c r="Z48" s="918"/>
      <c r="AA48" s="918"/>
      <c r="AB48" s="918"/>
      <c r="AC48" s="918"/>
      <c r="AD48" s="918"/>
      <c r="AE48" s="918"/>
      <c r="AF48" s="918"/>
      <c r="AG48" s="918"/>
      <c r="AH48" s="918"/>
    </row>
    <row r="49" spans="1:34" ht="14.25" customHeight="1">
      <c r="A49" s="71"/>
      <c r="B49" s="71"/>
      <c r="C49" s="71"/>
      <c r="D49" s="71"/>
      <c r="E49" s="71"/>
      <c r="F49" s="71"/>
      <c r="G49" s="71"/>
      <c r="H49" s="71"/>
      <c r="I49" s="71"/>
      <c r="J49" s="71"/>
      <c r="K49" s="71"/>
      <c r="L49" s="917"/>
      <c r="M49" s="917"/>
      <c r="N49" s="917"/>
      <c r="O49" s="917"/>
      <c r="P49" s="917"/>
      <c r="Q49" s="917"/>
      <c r="R49" s="917"/>
      <c r="S49" s="917"/>
      <c r="T49" s="917"/>
      <c r="U49" s="917"/>
      <c r="V49" s="917"/>
      <c r="W49" s="918"/>
      <c r="X49" s="918"/>
      <c r="Y49" s="918"/>
      <c r="Z49" s="918"/>
      <c r="AA49" s="918"/>
      <c r="AB49" s="918"/>
      <c r="AC49" s="918"/>
      <c r="AD49" s="918"/>
      <c r="AE49" s="918"/>
      <c r="AF49" s="918"/>
      <c r="AG49" s="918"/>
      <c r="AH49" s="918"/>
    </row>
    <row r="50" spans="1:34" ht="14.25" customHeight="1">
      <c r="A50" s="71"/>
      <c r="B50" s="71"/>
      <c r="C50" s="71"/>
      <c r="D50" s="71"/>
      <c r="E50" s="71"/>
      <c r="F50" s="71"/>
      <c r="G50" s="71"/>
      <c r="H50" s="71"/>
      <c r="I50" s="71"/>
      <c r="J50" s="71"/>
      <c r="K50" s="71"/>
      <c r="L50" s="917"/>
      <c r="M50" s="917"/>
      <c r="N50" s="917"/>
      <c r="O50" s="917"/>
      <c r="P50" s="917"/>
      <c r="Q50" s="917"/>
      <c r="R50" s="917"/>
      <c r="S50" s="917"/>
      <c r="T50" s="917"/>
      <c r="U50" s="917"/>
      <c r="V50" s="917"/>
      <c r="W50" s="918"/>
      <c r="X50" s="918"/>
      <c r="Y50" s="918"/>
      <c r="Z50" s="918"/>
      <c r="AA50" s="918"/>
      <c r="AB50" s="918"/>
      <c r="AC50" s="918"/>
      <c r="AD50" s="918"/>
      <c r="AE50" s="918"/>
      <c r="AF50" s="918"/>
      <c r="AG50" s="918"/>
      <c r="AH50" s="918"/>
    </row>
    <row r="51" spans="1:34" ht="14.25" customHeight="1">
      <c r="A51" s="71"/>
      <c r="B51" s="71"/>
      <c r="C51" s="71"/>
      <c r="D51" s="71"/>
      <c r="E51" s="71"/>
      <c r="F51" s="71"/>
      <c r="G51" s="71"/>
      <c r="H51" s="71"/>
      <c r="I51" s="71"/>
      <c r="J51" s="71"/>
      <c r="K51" s="71"/>
      <c r="L51" s="34"/>
      <c r="M51" s="34"/>
      <c r="N51" s="34"/>
      <c r="O51" s="34"/>
      <c r="P51" s="34"/>
      <c r="Q51" s="34"/>
      <c r="R51" s="34"/>
      <c r="S51" s="34"/>
      <c r="T51" s="34"/>
      <c r="U51" s="34"/>
      <c r="V51" s="34"/>
      <c r="W51" s="918"/>
      <c r="X51" s="918"/>
      <c r="Y51" s="918"/>
      <c r="Z51" s="918"/>
      <c r="AA51" s="918"/>
      <c r="AB51" s="918"/>
      <c r="AC51" s="918"/>
      <c r="AD51" s="918"/>
      <c r="AE51" s="918"/>
      <c r="AF51" s="918"/>
      <c r="AG51" s="918"/>
      <c r="AH51" s="918"/>
    </row>
    <row r="52" spans="1:34" ht="14.25" customHeight="1">
      <c r="A52" s="71"/>
      <c r="B52" s="71"/>
      <c r="C52" s="71"/>
      <c r="D52" s="71"/>
      <c r="E52" s="71"/>
      <c r="F52" s="71"/>
      <c r="G52" s="71"/>
      <c r="H52" s="71"/>
      <c r="I52" s="71"/>
      <c r="J52" s="71"/>
      <c r="K52" s="71"/>
      <c r="L52" s="34"/>
      <c r="M52" s="34"/>
      <c r="N52" s="34"/>
      <c r="O52" s="34"/>
      <c r="P52" s="34"/>
      <c r="Q52" s="34"/>
      <c r="R52" s="34"/>
      <c r="S52" s="34"/>
      <c r="T52" s="34"/>
      <c r="U52" s="34"/>
      <c r="V52" s="34"/>
      <c r="W52" s="918"/>
      <c r="X52" s="918"/>
      <c r="Y52" s="918"/>
      <c r="Z52" s="918"/>
      <c r="AA52" s="918"/>
      <c r="AB52" s="918"/>
      <c r="AC52" s="918"/>
      <c r="AD52" s="918"/>
      <c r="AE52" s="918"/>
      <c r="AF52" s="918"/>
      <c r="AG52" s="918"/>
      <c r="AH52" s="918"/>
    </row>
    <row r="53" spans="1:34" ht="14.25" customHeight="1">
      <c r="A53" s="71"/>
      <c r="B53" s="71"/>
      <c r="C53" s="71"/>
      <c r="D53" s="71"/>
      <c r="E53" s="71"/>
      <c r="F53" s="71"/>
      <c r="G53" s="71"/>
      <c r="H53" s="71"/>
      <c r="I53" s="71"/>
      <c r="J53" s="71"/>
      <c r="K53" s="71"/>
      <c r="L53" s="34"/>
      <c r="M53" s="34"/>
      <c r="N53" s="34"/>
      <c r="O53" s="34"/>
      <c r="P53" s="34"/>
      <c r="Q53" s="34"/>
      <c r="R53" s="34"/>
      <c r="S53" s="34"/>
      <c r="T53" s="34"/>
      <c r="U53" s="34"/>
      <c r="V53" s="34"/>
      <c r="W53" s="918"/>
      <c r="X53" s="918"/>
      <c r="Y53" s="918"/>
      <c r="Z53" s="918"/>
      <c r="AA53" s="918"/>
      <c r="AB53" s="918"/>
      <c r="AC53" s="918"/>
      <c r="AD53" s="918"/>
      <c r="AE53" s="918"/>
      <c r="AF53" s="918"/>
      <c r="AG53" s="918"/>
      <c r="AH53" s="918"/>
    </row>
    <row r="54" spans="1:34" ht="14.25" customHeight="1">
      <c r="A54" s="71"/>
      <c r="B54" s="71"/>
      <c r="C54" s="71"/>
      <c r="D54" s="71"/>
      <c r="E54" s="71"/>
      <c r="F54" s="71"/>
      <c r="G54" s="71"/>
      <c r="H54" s="71"/>
      <c r="I54" s="71"/>
      <c r="J54" s="71"/>
      <c r="K54" s="71"/>
      <c r="L54" s="34"/>
      <c r="M54" s="34"/>
      <c r="N54" s="34"/>
      <c r="O54" s="34"/>
      <c r="P54" s="34"/>
      <c r="Q54" s="34"/>
      <c r="R54" s="34"/>
      <c r="S54" s="34"/>
      <c r="T54" s="34"/>
      <c r="U54" s="34"/>
      <c r="V54" s="34"/>
      <c r="W54" s="918"/>
      <c r="X54" s="918"/>
      <c r="Y54" s="918"/>
      <c r="Z54" s="918"/>
      <c r="AA54" s="918"/>
      <c r="AB54" s="918"/>
      <c r="AC54" s="918"/>
      <c r="AD54" s="918"/>
      <c r="AE54" s="918"/>
      <c r="AF54" s="918"/>
      <c r="AG54" s="918"/>
      <c r="AH54" s="918"/>
    </row>
    <row r="55" spans="1:34" ht="14.25" customHeight="1">
      <c r="A55" s="71"/>
      <c r="B55" s="71"/>
      <c r="C55" s="71"/>
      <c r="D55" s="71"/>
      <c r="E55" s="71"/>
      <c r="F55" s="71"/>
      <c r="G55" s="71"/>
      <c r="H55" s="71"/>
      <c r="I55" s="71"/>
      <c r="J55" s="71"/>
      <c r="K55" s="71"/>
      <c r="L55" s="34"/>
      <c r="M55" s="34"/>
      <c r="N55" s="34"/>
      <c r="O55" s="34"/>
      <c r="P55" s="34"/>
      <c r="Q55" s="34"/>
      <c r="R55" s="34"/>
      <c r="S55" s="34"/>
      <c r="T55" s="34"/>
      <c r="U55" s="34"/>
      <c r="V55" s="34"/>
      <c r="W55" s="918"/>
      <c r="X55" s="918"/>
      <c r="Y55" s="918"/>
      <c r="Z55" s="918"/>
      <c r="AA55" s="918"/>
      <c r="AB55" s="918"/>
      <c r="AC55" s="918"/>
      <c r="AD55" s="918"/>
      <c r="AE55" s="918"/>
      <c r="AF55" s="918"/>
      <c r="AG55" s="918"/>
      <c r="AH55" s="918"/>
    </row>
    <row r="56" spans="1:34" ht="14.25" customHeight="1">
      <c r="A56" s="71"/>
      <c r="B56" s="71"/>
      <c r="C56" s="71"/>
      <c r="D56" s="71"/>
      <c r="E56" s="71"/>
      <c r="F56" s="71"/>
      <c r="G56" s="71"/>
      <c r="H56" s="71"/>
      <c r="I56" s="71"/>
      <c r="J56" s="71"/>
      <c r="K56" s="71"/>
      <c r="L56" s="34"/>
      <c r="M56" s="34"/>
      <c r="N56" s="34"/>
      <c r="O56" s="34"/>
      <c r="P56" s="34"/>
      <c r="Q56" s="34"/>
      <c r="R56" s="34"/>
      <c r="S56" s="34"/>
      <c r="T56" s="34"/>
      <c r="U56" s="34"/>
      <c r="V56" s="34"/>
      <c r="W56" s="918"/>
      <c r="X56" s="918"/>
      <c r="Y56" s="918"/>
      <c r="Z56" s="918"/>
      <c r="AA56" s="918"/>
      <c r="AB56" s="918"/>
      <c r="AC56" s="918"/>
      <c r="AD56" s="918"/>
      <c r="AE56" s="918"/>
      <c r="AF56" s="918"/>
      <c r="AG56" s="918"/>
      <c r="AH56" s="918"/>
    </row>
    <row r="57" spans="1:34" ht="14.25" customHeight="1">
      <c r="A57" s="71"/>
      <c r="B57" s="71"/>
      <c r="C57" s="71"/>
      <c r="D57" s="71"/>
      <c r="E57" s="71"/>
      <c r="F57" s="71"/>
      <c r="G57" s="71"/>
      <c r="H57" s="71"/>
      <c r="I57" s="71"/>
      <c r="J57" s="71"/>
      <c r="K57" s="71"/>
      <c r="L57" s="34"/>
      <c r="M57" s="34"/>
      <c r="N57" s="34"/>
      <c r="O57" s="34"/>
      <c r="P57" s="34"/>
      <c r="Q57" s="34"/>
      <c r="R57" s="34"/>
      <c r="S57" s="34"/>
      <c r="T57" s="34"/>
      <c r="U57" s="34"/>
      <c r="V57" s="34"/>
      <c r="W57" s="918"/>
      <c r="X57" s="918"/>
      <c r="Y57" s="918"/>
      <c r="Z57" s="918"/>
      <c r="AA57" s="918"/>
      <c r="AB57" s="918"/>
      <c r="AC57" s="918"/>
      <c r="AD57" s="918"/>
      <c r="AE57" s="918"/>
      <c r="AF57" s="918"/>
      <c r="AG57" s="918"/>
      <c r="AH57" s="918"/>
    </row>
    <row r="58" spans="1:34" ht="14.25" customHeight="1">
      <c r="A58" s="71"/>
      <c r="B58" s="71"/>
      <c r="C58" s="71"/>
      <c r="D58" s="71"/>
      <c r="E58" s="71"/>
      <c r="F58" s="71"/>
      <c r="G58" s="71"/>
      <c r="H58" s="71"/>
      <c r="I58" s="71"/>
      <c r="J58" s="71"/>
      <c r="K58" s="71"/>
      <c r="L58" s="34"/>
      <c r="M58" s="34"/>
      <c r="N58" s="34"/>
      <c r="O58" s="34"/>
      <c r="P58" s="34"/>
      <c r="Q58" s="34"/>
      <c r="R58" s="34"/>
      <c r="S58" s="34"/>
      <c r="T58" s="34"/>
      <c r="U58" s="34"/>
      <c r="V58" s="34"/>
      <c r="W58" s="918"/>
      <c r="X58" s="918"/>
      <c r="Y58" s="918"/>
      <c r="Z58" s="918"/>
      <c r="AA58" s="918"/>
      <c r="AB58" s="918"/>
      <c r="AC58" s="918"/>
      <c r="AD58" s="918"/>
      <c r="AE58" s="918"/>
      <c r="AF58" s="918"/>
      <c r="AG58" s="918"/>
      <c r="AH58" s="918"/>
    </row>
    <row r="59" spans="1:34" ht="14.25" customHeight="1">
      <c r="A59" s="71"/>
      <c r="B59" s="71"/>
      <c r="C59" s="71"/>
      <c r="D59" s="71"/>
      <c r="E59" s="71"/>
      <c r="F59" s="71"/>
      <c r="G59" s="71"/>
      <c r="H59" s="71"/>
      <c r="I59" s="71"/>
      <c r="J59" s="71"/>
      <c r="K59" s="71"/>
      <c r="L59" s="34"/>
      <c r="M59" s="34"/>
      <c r="N59" s="34"/>
      <c r="O59" s="34"/>
      <c r="P59" s="34"/>
      <c r="Q59" s="34"/>
      <c r="R59" s="34"/>
      <c r="S59" s="34"/>
      <c r="T59" s="34"/>
      <c r="U59" s="34"/>
      <c r="V59" s="34"/>
      <c r="W59" s="918"/>
      <c r="X59" s="918"/>
      <c r="Y59" s="918"/>
      <c r="Z59" s="918"/>
      <c r="AA59" s="918"/>
      <c r="AB59" s="918"/>
      <c r="AC59" s="918"/>
      <c r="AD59" s="918"/>
      <c r="AE59" s="918"/>
      <c r="AF59" s="918"/>
      <c r="AG59" s="918"/>
      <c r="AH59" s="918"/>
    </row>
    <row r="60" spans="1:34" ht="14.25" customHeight="1">
      <c r="A60" s="71"/>
      <c r="B60" s="71"/>
      <c r="C60" s="71"/>
      <c r="D60" s="71"/>
      <c r="E60" s="71"/>
      <c r="F60" s="71"/>
      <c r="G60" s="71"/>
      <c r="H60" s="71"/>
      <c r="I60" s="71"/>
      <c r="J60" s="71"/>
      <c r="K60" s="71"/>
      <c r="L60" s="34"/>
      <c r="M60" s="34"/>
      <c r="N60" s="34"/>
      <c r="O60" s="34"/>
      <c r="P60" s="34"/>
      <c r="Q60" s="34"/>
      <c r="R60" s="34"/>
      <c r="S60" s="34"/>
      <c r="T60" s="34"/>
      <c r="U60" s="34"/>
      <c r="V60" s="34"/>
      <c r="W60" s="918"/>
      <c r="X60" s="918"/>
      <c r="Y60" s="918"/>
      <c r="Z60" s="918"/>
      <c r="AA60" s="918"/>
      <c r="AB60" s="918"/>
      <c r="AC60" s="918"/>
      <c r="AD60" s="918"/>
      <c r="AE60" s="918"/>
      <c r="AF60" s="918"/>
      <c r="AG60" s="918"/>
      <c r="AH60" s="918"/>
    </row>
    <row r="61" spans="1:34" ht="14.25" customHeight="1">
      <c r="A61" s="71"/>
      <c r="B61" s="71"/>
      <c r="C61" s="71"/>
      <c r="D61" s="71"/>
      <c r="E61" s="71"/>
      <c r="F61" s="71"/>
      <c r="G61" s="71"/>
      <c r="H61" s="71"/>
      <c r="I61" s="71"/>
      <c r="J61" s="71"/>
      <c r="K61" s="71"/>
      <c r="L61" s="34"/>
      <c r="M61" s="34"/>
      <c r="N61" s="34"/>
      <c r="O61" s="34"/>
      <c r="P61" s="34"/>
      <c r="Q61" s="34"/>
      <c r="R61" s="34"/>
      <c r="S61" s="34"/>
      <c r="T61" s="34"/>
      <c r="U61" s="34"/>
      <c r="V61" s="34"/>
      <c r="W61" s="918"/>
      <c r="X61" s="918"/>
      <c r="Y61" s="918"/>
      <c r="Z61" s="918"/>
      <c r="AA61" s="918"/>
      <c r="AB61" s="918"/>
      <c r="AC61" s="918"/>
      <c r="AD61" s="918"/>
      <c r="AE61" s="918"/>
      <c r="AF61" s="918"/>
      <c r="AG61" s="918"/>
      <c r="AH61" s="918"/>
    </row>
    <row r="62" spans="1:34" ht="14.25" customHeight="1">
      <c r="A62" s="71"/>
      <c r="B62" s="71"/>
      <c r="C62" s="71"/>
      <c r="D62" s="71"/>
      <c r="E62" s="71"/>
      <c r="F62" s="71"/>
      <c r="G62" s="71"/>
      <c r="H62" s="71"/>
      <c r="I62" s="71"/>
      <c r="J62" s="71"/>
      <c r="K62" s="71"/>
      <c r="L62" s="34"/>
      <c r="M62" s="34"/>
      <c r="N62" s="34"/>
      <c r="O62" s="34"/>
      <c r="P62" s="34"/>
      <c r="Q62" s="34"/>
      <c r="R62" s="34"/>
      <c r="S62" s="34"/>
      <c r="T62" s="34"/>
      <c r="U62" s="34"/>
      <c r="V62" s="34"/>
      <c r="W62" s="918"/>
      <c r="X62" s="918"/>
      <c r="Y62" s="918"/>
      <c r="Z62" s="918"/>
      <c r="AA62" s="918"/>
      <c r="AB62" s="918"/>
      <c r="AC62" s="918"/>
      <c r="AD62" s="918"/>
      <c r="AE62" s="918"/>
      <c r="AF62" s="918"/>
      <c r="AG62" s="918"/>
      <c r="AH62" s="918"/>
    </row>
    <row r="63" spans="1:34" ht="14.25" customHeight="1">
      <c r="A63" s="71"/>
      <c r="B63" s="71"/>
      <c r="C63" s="71"/>
      <c r="D63" s="71"/>
      <c r="E63" s="71"/>
      <c r="F63" s="71"/>
      <c r="G63" s="71"/>
      <c r="H63" s="71"/>
      <c r="I63" s="71"/>
      <c r="J63" s="71"/>
      <c r="K63" s="71"/>
      <c r="L63" s="34"/>
      <c r="M63" s="34"/>
      <c r="N63" s="34"/>
      <c r="O63" s="34"/>
      <c r="P63" s="34"/>
      <c r="Q63" s="34"/>
      <c r="R63" s="34"/>
      <c r="S63" s="34"/>
      <c r="T63" s="34"/>
      <c r="U63" s="34"/>
      <c r="V63" s="34"/>
      <c r="W63" s="918"/>
      <c r="X63" s="918"/>
      <c r="Y63" s="918"/>
      <c r="Z63" s="918"/>
      <c r="AA63" s="918"/>
      <c r="AB63" s="918"/>
      <c r="AC63" s="918"/>
      <c r="AD63" s="918"/>
      <c r="AE63" s="918"/>
      <c r="AF63" s="918"/>
      <c r="AG63" s="918"/>
      <c r="AH63" s="918"/>
    </row>
    <row r="64" spans="1:34" ht="14.25" customHeight="1">
      <c r="A64" s="71"/>
      <c r="B64" s="71"/>
      <c r="C64" s="71"/>
      <c r="D64" s="71"/>
      <c r="E64" s="71"/>
      <c r="F64" s="71"/>
      <c r="G64" s="71"/>
      <c r="H64" s="71"/>
      <c r="I64" s="71"/>
      <c r="J64" s="71"/>
      <c r="K64" s="71"/>
      <c r="L64" s="34"/>
      <c r="M64" s="34"/>
      <c r="N64" s="34"/>
      <c r="O64" s="34"/>
      <c r="P64" s="34"/>
      <c r="Q64" s="34"/>
      <c r="R64" s="34"/>
      <c r="S64" s="34"/>
      <c r="T64" s="34"/>
      <c r="U64" s="34"/>
      <c r="V64" s="34"/>
      <c r="W64" s="918"/>
      <c r="X64" s="918"/>
      <c r="Y64" s="918"/>
      <c r="Z64" s="918"/>
      <c r="AA64" s="918"/>
      <c r="AB64" s="918"/>
      <c r="AC64" s="918"/>
      <c r="AD64" s="918"/>
      <c r="AE64" s="918"/>
      <c r="AF64" s="918"/>
      <c r="AG64" s="918"/>
      <c r="AH64" s="918"/>
    </row>
    <row r="65" spans="1:34" ht="14.25" customHeight="1">
      <c r="A65" s="71"/>
      <c r="B65" s="71"/>
      <c r="C65" s="71"/>
      <c r="D65" s="71"/>
      <c r="E65" s="71"/>
      <c r="F65" s="71"/>
      <c r="G65" s="71"/>
      <c r="H65" s="71"/>
      <c r="I65" s="71"/>
      <c r="J65" s="71"/>
      <c r="K65" s="71"/>
      <c r="L65" s="34"/>
      <c r="M65" s="34"/>
      <c r="N65" s="34"/>
      <c r="O65" s="34"/>
      <c r="P65" s="34"/>
      <c r="Q65" s="34"/>
      <c r="R65" s="34"/>
      <c r="S65" s="34"/>
      <c r="T65" s="34"/>
      <c r="U65" s="34"/>
      <c r="V65" s="34"/>
      <c r="W65" s="918"/>
      <c r="X65" s="918"/>
      <c r="Y65" s="918"/>
      <c r="Z65" s="918"/>
      <c r="AA65" s="918"/>
      <c r="AB65" s="918"/>
      <c r="AC65" s="918"/>
      <c r="AD65" s="918"/>
      <c r="AE65" s="918"/>
      <c r="AF65" s="918"/>
      <c r="AG65" s="918"/>
      <c r="AH65" s="918"/>
    </row>
    <row r="66" spans="1:34" ht="14.25" customHeight="1">
      <c r="A66" s="71"/>
      <c r="B66" s="71"/>
      <c r="C66" s="71"/>
      <c r="D66" s="71"/>
      <c r="E66" s="71"/>
      <c r="F66" s="71"/>
      <c r="G66" s="71"/>
      <c r="H66" s="71"/>
      <c r="I66" s="71"/>
      <c r="J66" s="71"/>
      <c r="K66" s="71"/>
      <c r="L66" s="34"/>
      <c r="M66" s="34"/>
      <c r="N66" s="34"/>
      <c r="O66" s="34"/>
      <c r="P66" s="34"/>
      <c r="Q66" s="34"/>
      <c r="R66" s="34"/>
      <c r="S66" s="34"/>
      <c r="T66" s="34"/>
      <c r="U66" s="34"/>
      <c r="V66" s="34"/>
      <c r="W66" s="918"/>
      <c r="X66" s="918"/>
      <c r="Y66" s="918"/>
      <c r="Z66" s="918"/>
      <c r="AA66" s="918"/>
      <c r="AB66" s="918"/>
      <c r="AC66" s="918"/>
      <c r="AD66" s="918"/>
      <c r="AE66" s="918"/>
      <c r="AF66" s="918"/>
      <c r="AG66" s="918"/>
      <c r="AH66" s="918"/>
    </row>
    <row r="67" spans="1:34" ht="14.25" customHeight="1">
      <c r="A67" s="71"/>
      <c r="B67" s="71"/>
      <c r="C67" s="71"/>
      <c r="D67" s="71"/>
      <c r="E67" s="71"/>
      <c r="F67" s="71"/>
      <c r="G67" s="71"/>
      <c r="H67" s="71"/>
      <c r="I67" s="71"/>
      <c r="J67" s="71"/>
      <c r="K67" s="71"/>
      <c r="L67" s="34"/>
      <c r="M67" s="34"/>
      <c r="N67" s="34"/>
      <c r="O67" s="34"/>
      <c r="P67" s="34"/>
      <c r="Q67" s="34"/>
      <c r="R67" s="34"/>
      <c r="S67" s="34"/>
      <c r="T67" s="34"/>
      <c r="U67" s="34"/>
      <c r="V67" s="34"/>
      <c r="W67" s="918"/>
      <c r="X67" s="918"/>
      <c r="Y67" s="918"/>
      <c r="Z67" s="918"/>
      <c r="AA67" s="918"/>
      <c r="AB67" s="918"/>
      <c r="AC67" s="918"/>
      <c r="AD67" s="918"/>
      <c r="AE67" s="918"/>
      <c r="AF67" s="918"/>
      <c r="AG67" s="918"/>
      <c r="AH67" s="918"/>
    </row>
    <row r="68" spans="1:34" ht="14.25" customHeight="1">
      <c r="A68" s="71"/>
      <c r="B68" s="71"/>
      <c r="C68" s="71"/>
      <c r="D68" s="71"/>
      <c r="E68" s="71"/>
      <c r="F68" s="71"/>
      <c r="G68" s="71"/>
      <c r="H68" s="71"/>
      <c r="I68" s="71"/>
      <c r="J68" s="71"/>
      <c r="K68" s="71"/>
      <c r="L68" s="34"/>
      <c r="M68" s="34"/>
      <c r="N68" s="34"/>
      <c r="O68" s="34"/>
      <c r="P68" s="34"/>
      <c r="Q68" s="34"/>
      <c r="R68" s="34"/>
      <c r="S68" s="34"/>
      <c r="T68" s="34"/>
      <c r="U68" s="34"/>
      <c r="V68" s="34"/>
      <c r="W68" s="918"/>
      <c r="X68" s="918"/>
      <c r="Y68" s="918"/>
      <c r="Z68" s="918"/>
      <c r="AA68" s="918"/>
      <c r="AB68" s="918"/>
      <c r="AC68" s="918"/>
      <c r="AD68" s="918"/>
      <c r="AE68" s="918"/>
      <c r="AF68" s="918"/>
      <c r="AG68" s="918"/>
      <c r="AH68" s="918"/>
    </row>
    <row r="69" spans="1:34" ht="15" customHeight="1">
      <c r="A69" s="71"/>
      <c r="B69" s="71"/>
      <c r="C69" s="71"/>
      <c r="D69" s="71"/>
      <c r="E69" s="71"/>
      <c r="F69" s="71"/>
      <c r="G69" s="71"/>
      <c r="H69" s="71"/>
      <c r="I69" s="71"/>
      <c r="J69" s="71"/>
      <c r="K69" s="71"/>
      <c r="L69" s="34"/>
      <c r="M69" s="34"/>
      <c r="N69" s="34"/>
      <c r="O69" s="34"/>
      <c r="P69" s="34"/>
      <c r="Q69" s="34"/>
      <c r="R69" s="34"/>
      <c r="S69" s="34"/>
      <c r="T69" s="34"/>
      <c r="U69" s="34"/>
      <c r="V69" s="34"/>
      <c r="W69" s="918"/>
      <c r="X69" s="918"/>
      <c r="Y69" s="918"/>
      <c r="Z69" s="918"/>
      <c r="AA69" s="918"/>
      <c r="AB69" s="918"/>
      <c r="AC69" s="918"/>
      <c r="AD69" s="918"/>
      <c r="AE69" s="918"/>
      <c r="AF69" s="918"/>
      <c r="AG69" s="918"/>
      <c r="AH69" s="918"/>
    </row>
    <row r="70" spans="1:34" ht="15" customHeight="1">
      <c r="A70" s="71"/>
      <c r="B70" s="71"/>
      <c r="C70" s="71"/>
      <c r="D70" s="71"/>
      <c r="E70" s="71"/>
      <c r="F70" s="71"/>
      <c r="G70" s="71"/>
      <c r="H70" s="71"/>
      <c r="I70" s="71"/>
      <c r="J70" s="71"/>
      <c r="K70" s="71"/>
      <c r="L70" s="34"/>
      <c r="M70" s="34"/>
      <c r="N70" s="34"/>
      <c r="O70" s="34"/>
      <c r="P70" s="34"/>
      <c r="Q70" s="34"/>
      <c r="R70" s="34"/>
      <c r="S70" s="34"/>
      <c r="T70" s="34"/>
      <c r="U70" s="34"/>
      <c r="V70" s="34"/>
      <c r="W70" s="918"/>
      <c r="X70" s="918"/>
      <c r="Y70" s="918"/>
      <c r="Z70" s="918"/>
      <c r="AA70" s="918"/>
      <c r="AB70" s="918"/>
      <c r="AC70" s="918"/>
      <c r="AD70" s="918"/>
      <c r="AE70" s="918"/>
      <c r="AF70" s="918"/>
      <c r="AG70" s="918"/>
      <c r="AH70" s="918"/>
    </row>
    <row r="71" spans="1:34" ht="15" customHeight="1">
      <c r="A71" s="71"/>
      <c r="B71" s="71"/>
      <c r="C71" s="71"/>
      <c r="D71" s="71"/>
      <c r="E71" s="71"/>
      <c r="F71" s="71"/>
      <c r="G71" s="71"/>
      <c r="H71" s="71"/>
      <c r="I71" s="71"/>
      <c r="J71" s="71"/>
      <c r="K71" s="71"/>
      <c r="L71" s="34"/>
      <c r="M71" s="34"/>
      <c r="N71" s="34"/>
      <c r="O71" s="34"/>
      <c r="P71" s="34"/>
      <c r="Q71" s="34"/>
      <c r="R71" s="34"/>
      <c r="S71" s="34"/>
      <c r="T71" s="34"/>
      <c r="U71" s="34"/>
      <c r="V71" s="34"/>
      <c r="W71" s="918"/>
      <c r="X71" s="918"/>
      <c r="Y71" s="918"/>
      <c r="Z71" s="918"/>
      <c r="AA71" s="918"/>
      <c r="AB71" s="918"/>
      <c r="AC71" s="918"/>
      <c r="AD71" s="918"/>
      <c r="AE71" s="918"/>
      <c r="AF71" s="918"/>
      <c r="AG71" s="918"/>
      <c r="AH71" s="918"/>
    </row>
    <row r="72" spans="1:34" ht="15" customHeight="1">
      <c r="A72" s="71"/>
      <c r="B72" s="71"/>
      <c r="C72" s="71"/>
      <c r="D72" s="71"/>
      <c r="E72" s="71"/>
      <c r="F72" s="71"/>
      <c r="G72" s="71"/>
      <c r="H72" s="71"/>
      <c r="I72" s="71"/>
      <c r="J72" s="71"/>
      <c r="K72" s="71"/>
      <c r="L72" s="34"/>
      <c r="M72" s="34"/>
      <c r="N72" s="34"/>
      <c r="O72" s="34"/>
      <c r="P72" s="34"/>
      <c r="Q72" s="34"/>
      <c r="R72" s="34"/>
      <c r="S72" s="34"/>
      <c r="T72" s="34"/>
      <c r="U72" s="34"/>
      <c r="V72" s="34"/>
      <c r="W72" s="918"/>
      <c r="X72" s="918"/>
      <c r="Y72" s="918"/>
      <c r="Z72" s="918"/>
      <c r="AA72" s="918"/>
      <c r="AB72" s="918"/>
      <c r="AC72" s="918"/>
      <c r="AD72" s="918"/>
      <c r="AE72" s="918"/>
      <c r="AF72" s="918"/>
      <c r="AG72" s="918"/>
      <c r="AH72" s="918"/>
    </row>
    <row r="73" spans="1:34" ht="15" customHeight="1">
      <c r="A73" s="71"/>
      <c r="B73" s="71"/>
      <c r="C73" s="71"/>
      <c r="D73" s="71"/>
      <c r="E73" s="71"/>
      <c r="F73" s="71"/>
      <c r="G73" s="71"/>
      <c r="H73" s="71"/>
      <c r="I73" s="71"/>
      <c r="J73" s="71"/>
      <c r="K73" s="71"/>
    </row>
    <row r="74" spans="1:34" ht="15" customHeight="1">
      <c r="A74" s="71"/>
      <c r="B74" s="71"/>
      <c r="C74" s="71"/>
      <c r="D74" s="71"/>
      <c r="E74" s="71"/>
      <c r="F74" s="71"/>
      <c r="G74" s="71"/>
      <c r="H74" s="71"/>
      <c r="I74" s="71"/>
      <c r="J74" s="71"/>
      <c r="K74" s="71"/>
    </row>
    <row r="75" spans="1:34" ht="15" customHeight="1">
      <c r="A75" s="71"/>
      <c r="B75" s="71"/>
      <c r="C75" s="71"/>
      <c r="D75" s="71"/>
      <c r="E75" s="71"/>
      <c r="F75" s="71"/>
      <c r="G75" s="71"/>
      <c r="H75" s="71"/>
      <c r="I75" s="71"/>
      <c r="J75" s="71"/>
      <c r="K75" s="71"/>
    </row>
  </sheetData>
  <sheetProtection password="CF72" sheet="1" objects="1" scenarios="1" selectLockedCells="1" selectUnlockedCells="1"/>
  <customSheetViews>
    <customSheetView guid="{8ABD9D54-21A4-4CFF-A016-54BF8C38610B}" scale="60" showPageBreaks="1" printArea="1" view="pageBreakPreview">
      <selection activeCell="K1" sqref="K1:S45"/>
      <colBreaks count="2" manualBreakCount="2">
        <brk id="10" max="44" man="1"/>
        <brk id="19" max="44" man="1"/>
      </colBreaks>
      <pageMargins left="0.7" right="0.7" top="0.75" bottom="0.75" header="0.3" footer="0.3"/>
      <pageSetup paperSize="9" scale="87" orientation="portrait" horizontalDpi="300" verticalDpi="300" r:id="rId1"/>
    </customSheetView>
  </customSheetViews>
  <mergeCells count="22">
    <mergeCell ref="AO5:AO6"/>
    <mergeCell ref="AP5:AP6"/>
    <mergeCell ref="AQ5:AQ6"/>
    <mergeCell ref="AO33:AO34"/>
    <mergeCell ref="AP31:AP32"/>
    <mergeCell ref="AP33:AP34"/>
    <mergeCell ref="A1:K48"/>
    <mergeCell ref="AI9:AR29"/>
    <mergeCell ref="AN7:AN8"/>
    <mergeCell ref="AO7:AO8"/>
    <mergeCell ref="AP7:AP8"/>
    <mergeCell ref="AQ7:AQ8"/>
    <mergeCell ref="AR5:AR6"/>
    <mergeCell ref="L1:V50"/>
    <mergeCell ref="W1:AH72"/>
    <mergeCell ref="AI1:AR4"/>
    <mergeCell ref="AP36:AR37"/>
    <mergeCell ref="AO31:AO32"/>
    <mergeCell ref="AR7:AR8"/>
    <mergeCell ref="AQ31:AQ34"/>
    <mergeCell ref="AR31:AR34"/>
    <mergeCell ref="AN5:AN6"/>
  </mergeCells>
  <hyperlinks>
    <hyperlink ref="AR31" r:id="rId2"/>
  </hyperlinks>
  <printOptions horizontalCentered="1" verticalCentered="1"/>
  <pageMargins left="0.70866141732283472" right="0.70866141732283472" top="0.74803149606299213" bottom="0.74803149606299213" header="0.31496062992125984" footer="0.31496062992125984"/>
  <pageSetup paperSize="9" scale="79" orientation="portrait" horizontalDpi="300" verticalDpi="300" r:id="rId3"/>
  <colBreaks count="3" manualBreakCount="3">
    <brk id="11" max="47" man="1"/>
    <brk id="22" max="47" man="1"/>
    <brk id="34" max="4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38"/>
  <sheetViews>
    <sheetView rightToLeft="1" view="pageBreakPreview" topLeftCell="A37" zoomScaleNormal="70" zoomScaleSheetLayoutView="100" workbookViewId="0">
      <selection activeCell="M1" sqref="M1"/>
    </sheetView>
  </sheetViews>
  <sheetFormatPr defaultRowHeight="15"/>
  <sheetData>
    <row r="1" spans="1:12" ht="14.25" customHeight="1">
      <c r="A1" s="930" t="s">
        <v>504</v>
      </c>
      <c r="B1" s="931"/>
      <c r="C1" s="931"/>
      <c r="D1" s="931"/>
      <c r="E1" s="931"/>
      <c r="F1" s="931"/>
      <c r="G1" s="931"/>
      <c r="H1" s="931"/>
      <c r="I1" s="931"/>
      <c r="J1" s="931"/>
      <c r="K1" s="931"/>
      <c r="L1" s="931"/>
    </row>
    <row r="2" spans="1:12" ht="14.25" customHeight="1">
      <c r="A2" s="931"/>
      <c r="B2" s="931"/>
      <c r="C2" s="931"/>
      <c r="D2" s="931"/>
      <c r="E2" s="931"/>
      <c r="F2" s="931"/>
      <c r="G2" s="931"/>
      <c r="H2" s="931"/>
      <c r="I2" s="931"/>
      <c r="J2" s="931"/>
      <c r="K2" s="931"/>
      <c r="L2" s="931"/>
    </row>
    <row r="3" spans="1:12" ht="14.25" customHeight="1">
      <c r="A3" s="931"/>
      <c r="B3" s="931"/>
      <c r="C3" s="931"/>
      <c r="D3" s="931"/>
      <c r="E3" s="931"/>
      <c r="F3" s="931"/>
      <c r="G3" s="931"/>
      <c r="H3" s="931"/>
      <c r="I3" s="931"/>
      <c r="J3" s="931"/>
      <c r="K3" s="931"/>
      <c r="L3" s="931"/>
    </row>
    <row r="4" spans="1:12" ht="14.25" customHeight="1">
      <c r="A4" s="931"/>
      <c r="B4" s="931"/>
      <c r="C4" s="931"/>
      <c r="D4" s="931"/>
      <c r="E4" s="931"/>
      <c r="F4" s="931"/>
      <c r="G4" s="931"/>
      <c r="H4" s="931"/>
      <c r="I4" s="931"/>
      <c r="J4" s="931"/>
      <c r="K4" s="931"/>
      <c r="L4" s="931"/>
    </row>
    <row r="5" spans="1:12" ht="14.25" customHeight="1">
      <c r="A5" s="931"/>
      <c r="B5" s="931"/>
      <c r="C5" s="931"/>
      <c r="D5" s="931"/>
      <c r="E5" s="931"/>
      <c r="F5" s="931"/>
      <c r="G5" s="931"/>
      <c r="H5" s="931"/>
      <c r="I5" s="931"/>
      <c r="J5" s="931"/>
      <c r="K5" s="931"/>
      <c r="L5" s="931"/>
    </row>
    <row r="6" spans="1:12" ht="14.25" customHeight="1">
      <c r="A6" s="931"/>
      <c r="B6" s="931"/>
      <c r="C6" s="931"/>
      <c r="D6" s="931"/>
      <c r="E6" s="931"/>
      <c r="F6" s="931"/>
      <c r="G6" s="931"/>
      <c r="H6" s="931"/>
      <c r="I6" s="931"/>
      <c r="J6" s="931"/>
      <c r="K6" s="931"/>
      <c r="L6" s="931"/>
    </row>
    <row r="7" spans="1:12" ht="14.25" customHeight="1">
      <c r="A7" s="931"/>
      <c r="B7" s="931"/>
      <c r="C7" s="931"/>
      <c r="D7" s="931"/>
      <c r="E7" s="931"/>
      <c r="F7" s="931"/>
      <c r="G7" s="931"/>
      <c r="H7" s="931"/>
      <c r="I7" s="931"/>
      <c r="J7" s="931"/>
      <c r="K7" s="931"/>
      <c r="L7" s="931"/>
    </row>
    <row r="8" spans="1:12" ht="14.25" customHeight="1">
      <c r="A8" s="931"/>
      <c r="B8" s="931"/>
      <c r="C8" s="931"/>
      <c r="D8" s="931"/>
      <c r="E8" s="931"/>
      <c r="F8" s="931"/>
      <c r="G8" s="931"/>
      <c r="H8" s="931"/>
      <c r="I8" s="931"/>
      <c r="J8" s="931"/>
      <c r="K8" s="931"/>
      <c r="L8" s="931"/>
    </row>
    <row r="9" spans="1:12" ht="14.25" customHeight="1">
      <c r="A9" s="931"/>
      <c r="B9" s="931"/>
      <c r="C9" s="931"/>
      <c r="D9" s="931"/>
      <c r="E9" s="931"/>
      <c r="F9" s="931"/>
      <c r="G9" s="931"/>
      <c r="H9" s="931"/>
      <c r="I9" s="931"/>
      <c r="J9" s="931"/>
      <c r="K9" s="931"/>
      <c r="L9" s="931"/>
    </row>
    <row r="10" spans="1:12" ht="14.25" customHeight="1">
      <c r="A10" s="931"/>
      <c r="B10" s="931"/>
      <c r="C10" s="931"/>
      <c r="D10" s="931"/>
      <c r="E10" s="931"/>
      <c r="F10" s="931"/>
      <c r="G10" s="931"/>
      <c r="H10" s="931"/>
      <c r="I10" s="931"/>
      <c r="J10" s="931"/>
      <c r="K10" s="931"/>
      <c r="L10" s="931"/>
    </row>
    <row r="11" spans="1:12" ht="14.25" customHeight="1">
      <c r="A11" s="931"/>
      <c r="B11" s="931"/>
      <c r="C11" s="931"/>
      <c r="D11" s="931"/>
      <c r="E11" s="931"/>
      <c r="F11" s="931"/>
      <c r="G11" s="931"/>
      <c r="H11" s="931"/>
      <c r="I11" s="931"/>
      <c r="J11" s="931"/>
      <c r="K11" s="931"/>
      <c r="L11" s="931"/>
    </row>
    <row r="12" spans="1:12" ht="14.25" customHeight="1">
      <c r="A12" s="931"/>
      <c r="B12" s="931"/>
      <c r="C12" s="931"/>
      <c r="D12" s="931"/>
      <c r="E12" s="931"/>
      <c r="F12" s="931"/>
      <c r="G12" s="931"/>
      <c r="H12" s="931"/>
      <c r="I12" s="931"/>
      <c r="J12" s="931"/>
      <c r="K12" s="931"/>
      <c r="L12" s="931"/>
    </row>
    <row r="13" spans="1:12" ht="14.25" customHeight="1">
      <c r="A13" s="931"/>
      <c r="B13" s="931"/>
      <c r="C13" s="931"/>
      <c r="D13" s="931"/>
      <c r="E13" s="931"/>
      <c r="F13" s="931"/>
      <c r="G13" s="931"/>
      <c r="H13" s="931"/>
      <c r="I13" s="931"/>
      <c r="J13" s="931"/>
      <c r="K13" s="931"/>
      <c r="L13" s="931"/>
    </row>
    <row r="14" spans="1:12" ht="14.25" customHeight="1">
      <c r="A14" s="931"/>
      <c r="B14" s="931"/>
      <c r="C14" s="931"/>
      <c r="D14" s="931"/>
      <c r="E14" s="931"/>
      <c r="F14" s="931"/>
      <c r="G14" s="931"/>
      <c r="H14" s="931"/>
      <c r="I14" s="931"/>
      <c r="J14" s="931"/>
      <c r="K14" s="931"/>
      <c r="L14" s="931"/>
    </row>
    <row r="15" spans="1:12" ht="14.25" customHeight="1">
      <c r="A15" s="931"/>
      <c r="B15" s="931"/>
      <c r="C15" s="931"/>
      <c r="D15" s="931"/>
      <c r="E15" s="931"/>
      <c r="F15" s="931"/>
      <c r="G15" s="931"/>
      <c r="H15" s="931"/>
      <c r="I15" s="931"/>
      <c r="J15" s="931"/>
      <c r="K15" s="931"/>
      <c r="L15" s="931"/>
    </row>
    <row r="16" spans="1:12" ht="14.25" customHeight="1">
      <c r="A16" s="931"/>
      <c r="B16" s="931"/>
      <c r="C16" s="931"/>
      <c r="D16" s="931"/>
      <c r="E16" s="931"/>
      <c r="F16" s="931"/>
      <c r="G16" s="931"/>
      <c r="H16" s="931"/>
      <c r="I16" s="931"/>
      <c r="J16" s="931"/>
      <c r="K16" s="931"/>
      <c r="L16" s="931"/>
    </row>
    <row r="17" spans="1:12" ht="14.25" customHeight="1">
      <c r="A17" s="931"/>
      <c r="B17" s="931"/>
      <c r="C17" s="931"/>
      <c r="D17" s="931"/>
      <c r="E17" s="931"/>
      <c r="F17" s="931"/>
      <c r="G17" s="931"/>
      <c r="H17" s="931"/>
      <c r="I17" s="931"/>
      <c r="J17" s="931"/>
      <c r="K17" s="931"/>
      <c r="L17" s="931"/>
    </row>
    <row r="18" spans="1:12" ht="14.25" customHeight="1">
      <c r="A18" s="931"/>
      <c r="B18" s="931"/>
      <c r="C18" s="931"/>
      <c r="D18" s="931"/>
      <c r="E18" s="931"/>
      <c r="F18" s="931"/>
      <c r="G18" s="931"/>
      <c r="H18" s="931"/>
      <c r="I18" s="931"/>
      <c r="J18" s="931"/>
      <c r="K18" s="931"/>
      <c r="L18" s="931"/>
    </row>
    <row r="19" spans="1:12" ht="14.25" customHeight="1">
      <c r="A19" s="931"/>
      <c r="B19" s="931"/>
      <c r="C19" s="931"/>
      <c r="D19" s="931"/>
      <c r="E19" s="931"/>
      <c r="F19" s="931"/>
      <c r="G19" s="931"/>
      <c r="H19" s="931"/>
      <c r="I19" s="931"/>
      <c r="J19" s="931"/>
      <c r="K19" s="931"/>
      <c r="L19" s="931"/>
    </row>
    <row r="20" spans="1:12" ht="14.25" customHeight="1">
      <c r="A20" s="931"/>
      <c r="B20" s="931"/>
      <c r="C20" s="931"/>
      <c r="D20" s="931"/>
      <c r="E20" s="931"/>
      <c r="F20" s="931"/>
      <c r="G20" s="931"/>
      <c r="H20" s="931"/>
      <c r="I20" s="931"/>
      <c r="J20" s="931"/>
      <c r="K20" s="931"/>
      <c r="L20" s="931"/>
    </row>
    <row r="21" spans="1:12" ht="14.25" customHeight="1">
      <c r="A21" s="931"/>
      <c r="B21" s="931"/>
      <c r="C21" s="931"/>
      <c r="D21" s="931"/>
      <c r="E21" s="931"/>
      <c r="F21" s="931"/>
      <c r="G21" s="931"/>
      <c r="H21" s="931"/>
      <c r="I21" s="931"/>
      <c r="J21" s="931"/>
      <c r="K21" s="931"/>
      <c r="L21" s="931"/>
    </row>
    <row r="22" spans="1:12" ht="14.25" customHeight="1">
      <c r="A22" s="931"/>
      <c r="B22" s="931"/>
      <c r="C22" s="931"/>
      <c r="D22" s="931"/>
      <c r="E22" s="931"/>
      <c r="F22" s="931"/>
      <c r="G22" s="931"/>
      <c r="H22" s="931"/>
      <c r="I22" s="931"/>
      <c r="J22" s="931"/>
      <c r="K22" s="931"/>
      <c r="L22" s="931"/>
    </row>
    <row r="23" spans="1:12" ht="14.25" customHeight="1">
      <c r="A23" s="931"/>
      <c r="B23" s="931"/>
      <c r="C23" s="931"/>
      <c r="D23" s="931"/>
      <c r="E23" s="931"/>
      <c r="F23" s="931"/>
      <c r="G23" s="931"/>
      <c r="H23" s="931"/>
      <c r="I23" s="931"/>
      <c r="J23" s="931"/>
      <c r="K23" s="931"/>
      <c r="L23" s="931"/>
    </row>
    <row r="24" spans="1:12" ht="14.25" customHeight="1">
      <c r="A24" s="931"/>
      <c r="B24" s="931"/>
      <c r="C24" s="931"/>
      <c r="D24" s="931"/>
      <c r="E24" s="931"/>
      <c r="F24" s="931"/>
      <c r="G24" s="931"/>
      <c r="H24" s="931"/>
      <c r="I24" s="931"/>
      <c r="J24" s="931"/>
      <c r="K24" s="931"/>
      <c r="L24" s="931"/>
    </row>
    <row r="25" spans="1:12" ht="14.25" customHeight="1">
      <c r="A25" s="931"/>
      <c r="B25" s="931"/>
      <c r="C25" s="931"/>
      <c r="D25" s="931"/>
      <c r="E25" s="931"/>
      <c r="F25" s="931"/>
      <c r="G25" s="931"/>
      <c r="H25" s="931"/>
      <c r="I25" s="931"/>
      <c r="J25" s="931"/>
      <c r="K25" s="931"/>
      <c r="L25" s="931"/>
    </row>
    <row r="26" spans="1:12" ht="14.25" customHeight="1">
      <c r="A26" s="931"/>
      <c r="B26" s="931"/>
      <c r="C26" s="931"/>
      <c r="D26" s="931"/>
      <c r="E26" s="931"/>
      <c r="F26" s="931"/>
      <c r="G26" s="931"/>
      <c r="H26" s="931"/>
      <c r="I26" s="931"/>
      <c r="J26" s="931"/>
      <c r="K26" s="931"/>
      <c r="L26" s="931"/>
    </row>
    <row r="27" spans="1:12" ht="14.25" customHeight="1">
      <c r="A27" s="931"/>
      <c r="B27" s="931"/>
      <c r="C27" s="931"/>
      <c r="D27" s="931"/>
      <c r="E27" s="931"/>
      <c r="F27" s="931"/>
      <c r="G27" s="931"/>
      <c r="H27" s="931"/>
      <c r="I27" s="931"/>
      <c r="J27" s="931"/>
      <c r="K27" s="931"/>
      <c r="L27" s="931"/>
    </row>
    <row r="28" spans="1:12" ht="14.25" customHeight="1">
      <c r="A28" s="931"/>
      <c r="B28" s="931"/>
      <c r="C28" s="931"/>
      <c r="D28" s="931"/>
      <c r="E28" s="931"/>
      <c r="F28" s="931"/>
      <c r="G28" s="931"/>
      <c r="H28" s="931"/>
      <c r="I28" s="931"/>
      <c r="J28" s="931"/>
      <c r="K28" s="931"/>
      <c r="L28" s="931"/>
    </row>
    <row r="29" spans="1:12" ht="14.25" customHeight="1">
      <c r="A29" s="931"/>
      <c r="B29" s="931"/>
      <c r="C29" s="931"/>
      <c r="D29" s="931"/>
      <c r="E29" s="931"/>
      <c r="F29" s="931"/>
      <c r="G29" s="931"/>
      <c r="H29" s="931"/>
      <c r="I29" s="931"/>
      <c r="J29" s="931"/>
      <c r="K29" s="931"/>
      <c r="L29" s="931"/>
    </row>
    <row r="30" spans="1:12" ht="14.25" customHeight="1">
      <c r="A30" s="931"/>
      <c r="B30" s="931"/>
      <c r="C30" s="931"/>
      <c r="D30" s="931"/>
      <c r="E30" s="931"/>
      <c r="F30" s="931"/>
      <c r="G30" s="931"/>
      <c r="H30" s="931"/>
      <c r="I30" s="931"/>
      <c r="J30" s="931"/>
      <c r="K30" s="931"/>
      <c r="L30" s="931"/>
    </row>
    <row r="31" spans="1:12" ht="14.25" customHeight="1">
      <c r="A31" s="931"/>
      <c r="B31" s="931"/>
      <c r="C31" s="931"/>
      <c r="D31" s="931"/>
      <c r="E31" s="931"/>
      <c r="F31" s="931"/>
      <c r="G31" s="931"/>
      <c r="H31" s="931"/>
      <c r="I31" s="931"/>
      <c r="J31" s="931"/>
      <c r="K31" s="931"/>
      <c r="L31" s="931"/>
    </row>
    <row r="32" spans="1:12" ht="14.25" customHeight="1">
      <c r="A32" s="931"/>
      <c r="B32" s="931"/>
      <c r="C32" s="931"/>
      <c r="D32" s="931"/>
      <c r="E32" s="931"/>
      <c r="F32" s="931"/>
      <c r="G32" s="931"/>
      <c r="H32" s="931"/>
      <c r="I32" s="931"/>
      <c r="J32" s="931"/>
      <c r="K32" s="931"/>
      <c r="L32" s="931"/>
    </row>
    <row r="33" spans="1:12" ht="14.25" customHeight="1">
      <c r="A33" s="931"/>
      <c r="B33" s="931"/>
      <c r="C33" s="931"/>
      <c r="D33" s="931"/>
      <c r="E33" s="931"/>
      <c r="F33" s="931"/>
      <c r="G33" s="931"/>
      <c r="H33" s="931"/>
      <c r="I33" s="931"/>
      <c r="J33" s="931"/>
      <c r="K33" s="931"/>
      <c r="L33" s="931"/>
    </row>
    <row r="34" spans="1:12" ht="14.25" customHeight="1">
      <c r="A34" s="931"/>
      <c r="B34" s="931"/>
      <c r="C34" s="931"/>
      <c r="D34" s="931"/>
      <c r="E34" s="931"/>
      <c r="F34" s="931"/>
      <c r="G34" s="931"/>
      <c r="H34" s="931"/>
      <c r="I34" s="931"/>
      <c r="J34" s="931"/>
      <c r="K34" s="931"/>
      <c r="L34" s="931"/>
    </row>
    <row r="35" spans="1:12" ht="14.25" customHeight="1">
      <c r="A35" s="931"/>
      <c r="B35" s="931"/>
      <c r="C35" s="931"/>
      <c r="D35" s="931"/>
      <c r="E35" s="931"/>
      <c r="F35" s="931"/>
      <c r="G35" s="931"/>
      <c r="H35" s="931"/>
      <c r="I35" s="931"/>
      <c r="J35" s="931"/>
      <c r="K35" s="931"/>
      <c r="L35" s="931"/>
    </row>
    <row r="36" spans="1:12" ht="14.25" customHeight="1">
      <c r="A36" s="931"/>
      <c r="B36" s="931"/>
      <c r="C36" s="931"/>
      <c r="D36" s="931"/>
      <c r="E36" s="931"/>
      <c r="F36" s="931"/>
      <c r="G36" s="931"/>
      <c r="H36" s="931"/>
      <c r="I36" s="931"/>
      <c r="J36" s="931"/>
      <c r="K36" s="931"/>
      <c r="L36" s="931"/>
    </row>
    <row r="37" spans="1:12" ht="14.25" customHeight="1">
      <c r="A37" s="931"/>
      <c r="B37" s="931"/>
      <c r="C37" s="931"/>
      <c r="D37" s="931"/>
      <c r="E37" s="931"/>
      <c r="F37" s="931"/>
      <c r="G37" s="931"/>
      <c r="H37" s="931"/>
      <c r="I37" s="931"/>
      <c r="J37" s="931"/>
      <c r="K37" s="931"/>
      <c r="L37" s="931"/>
    </row>
    <row r="38" spans="1:12" ht="14.25" customHeight="1">
      <c r="A38" s="931"/>
      <c r="B38" s="931"/>
      <c r="C38" s="931"/>
      <c r="D38" s="931"/>
      <c r="E38" s="931"/>
      <c r="F38" s="931"/>
      <c r="G38" s="931"/>
      <c r="H38" s="931"/>
      <c r="I38" s="931"/>
      <c r="J38" s="931"/>
      <c r="K38" s="931"/>
      <c r="L38" s="931"/>
    </row>
    <row r="39" spans="1:12" ht="14.25" customHeight="1">
      <c r="A39" s="931"/>
      <c r="B39" s="931"/>
      <c r="C39" s="931"/>
      <c r="D39" s="931"/>
      <c r="E39" s="931"/>
      <c r="F39" s="931"/>
      <c r="G39" s="931"/>
      <c r="H39" s="931"/>
      <c r="I39" s="931"/>
      <c r="J39" s="931"/>
      <c r="K39" s="931"/>
      <c r="L39" s="931"/>
    </row>
    <row r="40" spans="1:12" ht="14.25" customHeight="1">
      <c r="A40" s="931"/>
      <c r="B40" s="931"/>
      <c r="C40" s="931"/>
      <c r="D40" s="931"/>
      <c r="E40" s="931"/>
      <c r="F40" s="931"/>
      <c r="G40" s="931"/>
      <c r="H40" s="931"/>
      <c r="I40" s="931"/>
      <c r="J40" s="931"/>
      <c r="K40" s="931"/>
      <c r="L40" s="931"/>
    </row>
    <row r="41" spans="1:12" ht="14.25" customHeight="1">
      <c r="A41" s="931"/>
      <c r="B41" s="931"/>
      <c r="C41" s="931"/>
      <c r="D41" s="931"/>
      <c r="E41" s="931"/>
      <c r="F41" s="931"/>
      <c r="G41" s="931"/>
      <c r="H41" s="931"/>
      <c r="I41" s="931"/>
      <c r="J41" s="931"/>
      <c r="K41" s="931"/>
      <c r="L41" s="931"/>
    </row>
    <row r="42" spans="1:12" ht="14.25" customHeight="1">
      <c r="A42" s="931"/>
      <c r="B42" s="931"/>
      <c r="C42" s="931"/>
      <c r="D42" s="931"/>
      <c r="E42" s="931"/>
      <c r="F42" s="931"/>
      <c r="G42" s="931"/>
      <c r="H42" s="931"/>
      <c r="I42" s="931"/>
      <c r="J42" s="931"/>
      <c r="K42" s="931"/>
      <c r="L42" s="931"/>
    </row>
    <row r="43" spans="1:12" ht="14.25" customHeight="1">
      <c r="A43" s="931"/>
      <c r="B43" s="931"/>
      <c r="C43" s="931"/>
      <c r="D43" s="931"/>
      <c r="E43" s="931"/>
      <c r="F43" s="931"/>
      <c r="G43" s="931"/>
      <c r="H43" s="931"/>
      <c r="I43" s="931"/>
      <c r="J43" s="931"/>
      <c r="K43" s="931"/>
      <c r="L43" s="931"/>
    </row>
    <row r="44" spans="1:12" ht="14.25" customHeight="1">
      <c r="A44" s="931"/>
      <c r="B44" s="931"/>
      <c r="C44" s="931"/>
      <c r="D44" s="931"/>
      <c r="E44" s="931"/>
      <c r="F44" s="931"/>
      <c r="G44" s="931"/>
      <c r="H44" s="931"/>
      <c r="I44" s="931"/>
      <c r="J44" s="931"/>
      <c r="K44" s="931"/>
      <c r="L44" s="931"/>
    </row>
    <row r="45" spans="1:12" ht="14.25" customHeight="1">
      <c r="A45" s="931"/>
      <c r="B45" s="931"/>
      <c r="C45" s="931"/>
      <c r="D45" s="931"/>
      <c r="E45" s="931"/>
      <c r="F45" s="931"/>
      <c r="G45" s="931"/>
      <c r="H45" s="931"/>
      <c r="I45" s="931"/>
      <c r="J45" s="931"/>
      <c r="K45" s="931"/>
      <c r="L45" s="931"/>
    </row>
    <row r="46" spans="1:12" ht="14.25" customHeight="1">
      <c r="A46" s="931"/>
      <c r="B46" s="931"/>
      <c r="C46" s="931"/>
      <c r="D46" s="931"/>
      <c r="E46" s="931"/>
      <c r="F46" s="931"/>
      <c r="G46" s="931"/>
      <c r="H46" s="931"/>
      <c r="I46" s="931"/>
      <c r="J46" s="931"/>
      <c r="K46" s="931"/>
      <c r="L46" s="931"/>
    </row>
    <row r="47" spans="1:12" ht="14.25" customHeight="1">
      <c r="A47" s="931"/>
      <c r="B47" s="931"/>
      <c r="C47" s="931"/>
      <c r="D47" s="931"/>
      <c r="E47" s="931"/>
      <c r="F47" s="931"/>
      <c r="G47" s="931"/>
      <c r="H47" s="931"/>
      <c r="I47" s="931"/>
      <c r="J47" s="931"/>
      <c r="K47" s="931"/>
      <c r="L47" s="931"/>
    </row>
    <row r="48" spans="1:12" ht="14.25" customHeight="1">
      <c r="A48" s="931"/>
      <c r="B48" s="931"/>
      <c r="C48" s="931"/>
      <c r="D48" s="931"/>
      <c r="E48" s="931"/>
      <c r="F48" s="931"/>
      <c r="G48" s="931"/>
      <c r="H48" s="931"/>
      <c r="I48" s="931"/>
      <c r="J48" s="931"/>
      <c r="K48" s="931"/>
      <c r="L48" s="931"/>
    </row>
    <row r="49" spans="1:12" ht="14.25" customHeight="1">
      <c r="A49" s="931"/>
      <c r="B49" s="931"/>
      <c r="C49" s="931"/>
      <c r="D49" s="931"/>
      <c r="E49" s="931"/>
      <c r="F49" s="931"/>
      <c r="G49" s="931"/>
      <c r="H49" s="931"/>
      <c r="I49" s="931"/>
      <c r="J49" s="931"/>
      <c r="K49" s="931"/>
      <c r="L49" s="931"/>
    </row>
    <row r="50" spans="1:12" ht="14.25" customHeight="1">
      <c r="A50" s="931"/>
      <c r="B50" s="931"/>
      <c r="C50" s="931"/>
      <c r="D50" s="931"/>
      <c r="E50" s="931"/>
      <c r="F50" s="931"/>
      <c r="G50" s="931"/>
      <c r="H50" s="931"/>
      <c r="I50" s="931"/>
      <c r="J50" s="931"/>
      <c r="K50" s="931"/>
      <c r="L50" s="931"/>
    </row>
    <row r="51" spans="1:12" ht="14.25" customHeight="1">
      <c r="A51" s="931"/>
      <c r="B51" s="931"/>
      <c r="C51" s="931"/>
      <c r="D51" s="931"/>
      <c r="E51" s="931"/>
      <c r="F51" s="931"/>
      <c r="G51" s="931"/>
      <c r="H51" s="931"/>
      <c r="I51" s="931"/>
      <c r="J51" s="931"/>
      <c r="K51" s="931"/>
      <c r="L51" s="931"/>
    </row>
    <row r="52" spans="1:12" ht="14.25" customHeight="1">
      <c r="A52" s="931"/>
      <c r="B52" s="931"/>
      <c r="C52" s="931"/>
      <c r="D52" s="931"/>
      <c r="E52" s="931"/>
      <c r="F52" s="931"/>
      <c r="G52" s="931"/>
      <c r="H52" s="931"/>
      <c r="I52" s="931"/>
      <c r="J52" s="931"/>
      <c r="K52" s="931"/>
      <c r="L52" s="931"/>
    </row>
    <row r="53" spans="1:12" ht="14.25" customHeight="1">
      <c r="A53" s="931"/>
      <c r="B53" s="931"/>
      <c r="C53" s="931"/>
      <c r="D53" s="931"/>
      <c r="E53" s="931"/>
      <c r="F53" s="931"/>
      <c r="G53" s="931"/>
      <c r="H53" s="931"/>
      <c r="I53" s="931"/>
      <c r="J53" s="931"/>
      <c r="K53" s="931"/>
      <c r="L53" s="931"/>
    </row>
    <row r="54" spans="1:12" ht="14.25" customHeight="1">
      <c r="A54" s="931"/>
      <c r="B54" s="931"/>
      <c r="C54" s="931"/>
      <c r="D54" s="931"/>
      <c r="E54" s="931"/>
      <c r="F54" s="931"/>
      <c r="G54" s="931"/>
      <c r="H54" s="931"/>
      <c r="I54" s="931"/>
      <c r="J54" s="931"/>
      <c r="K54" s="931"/>
      <c r="L54" s="931"/>
    </row>
    <row r="55" spans="1:12" ht="14.25" customHeight="1">
      <c r="A55" s="931"/>
      <c r="B55" s="931"/>
      <c r="C55" s="931"/>
      <c r="D55" s="931"/>
      <c r="E55" s="931"/>
      <c r="F55" s="931"/>
      <c r="G55" s="931"/>
      <c r="H55" s="931"/>
      <c r="I55" s="931"/>
      <c r="J55" s="931"/>
      <c r="K55" s="931"/>
      <c r="L55" s="931"/>
    </row>
    <row r="56" spans="1:12" ht="14.25" customHeight="1">
      <c r="A56" s="931"/>
      <c r="B56" s="931"/>
      <c r="C56" s="931"/>
      <c r="D56" s="931"/>
      <c r="E56" s="931"/>
      <c r="F56" s="931"/>
      <c r="G56" s="931"/>
      <c r="H56" s="931"/>
      <c r="I56" s="931"/>
      <c r="J56" s="931"/>
      <c r="K56" s="931"/>
      <c r="L56" s="931"/>
    </row>
    <row r="57" spans="1:12" ht="15" customHeight="1">
      <c r="A57" s="931"/>
      <c r="B57" s="931"/>
      <c r="C57" s="931"/>
      <c r="D57" s="931"/>
      <c r="E57" s="931"/>
      <c r="F57" s="931"/>
      <c r="G57" s="931"/>
      <c r="H57" s="931"/>
      <c r="I57" s="931"/>
      <c r="J57" s="931"/>
      <c r="K57" s="931"/>
      <c r="L57" s="931"/>
    </row>
    <row r="58" spans="1:12" ht="15" customHeight="1">
      <c r="A58" s="931"/>
      <c r="B58" s="931"/>
      <c r="C58" s="931"/>
      <c r="D58" s="931"/>
      <c r="E58" s="931"/>
      <c r="F58" s="931"/>
      <c r="G58" s="931"/>
      <c r="H58" s="931"/>
      <c r="I58" s="931"/>
      <c r="J58" s="931"/>
      <c r="K58" s="931"/>
      <c r="L58" s="931"/>
    </row>
    <row r="59" spans="1:12" ht="15" customHeight="1">
      <c r="A59" s="931"/>
      <c r="B59" s="931"/>
      <c r="C59" s="931"/>
      <c r="D59" s="931"/>
      <c r="E59" s="931"/>
      <c r="F59" s="931"/>
      <c r="G59" s="931"/>
      <c r="H59" s="931"/>
      <c r="I59" s="931"/>
      <c r="J59" s="931"/>
      <c r="K59" s="931"/>
      <c r="L59" s="931"/>
    </row>
    <row r="60" spans="1:12" ht="15" customHeight="1">
      <c r="A60" s="931"/>
      <c r="B60" s="931"/>
      <c r="C60" s="931"/>
      <c r="D60" s="931"/>
      <c r="E60" s="931"/>
      <c r="F60" s="931"/>
      <c r="G60" s="931"/>
      <c r="H60" s="931"/>
      <c r="I60" s="931"/>
      <c r="J60" s="931"/>
      <c r="K60" s="931"/>
      <c r="L60" s="931"/>
    </row>
    <row r="61" spans="1:12" ht="15" customHeight="1">
      <c r="A61" s="931"/>
      <c r="B61" s="931"/>
      <c r="C61" s="931"/>
      <c r="D61" s="931"/>
      <c r="E61" s="931"/>
      <c r="F61" s="931"/>
      <c r="G61" s="931"/>
      <c r="H61" s="931"/>
      <c r="I61" s="931"/>
      <c r="J61" s="931"/>
      <c r="K61" s="931"/>
      <c r="L61" s="931"/>
    </row>
    <row r="62" spans="1:12" ht="15" customHeight="1">
      <c r="A62" s="931"/>
      <c r="B62" s="931"/>
      <c r="C62" s="931"/>
      <c r="D62" s="931"/>
      <c r="E62" s="931"/>
      <c r="F62" s="931"/>
      <c r="G62" s="931"/>
      <c r="H62" s="931"/>
      <c r="I62" s="931"/>
      <c r="J62" s="931"/>
      <c r="K62" s="931"/>
      <c r="L62" s="931"/>
    </row>
    <row r="63" spans="1:12" ht="15" customHeight="1">
      <c r="A63" s="70"/>
      <c r="B63" s="70"/>
      <c r="C63" s="70"/>
      <c r="D63" s="70"/>
      <c r="E63" s="70"/>
      <c r="F63" s="70"/>
      <c r="G63" s="70"/>
      <c r="H63" s="70"/>
      <c r="I63" s="70"/>
      <c r="J63" s="70"/>
      <c r="K63" s="70"/>
      <c r="L63" s="70"/>
    </row>
    <row r="64" spans="1:12" ht="15" customHeight="1">
      <c r="A64" s="70"/>
      <c r="B64" s="70"/>
      <c r="C64" s="70"/>
      <c r="D64" s="70"/>
      <c r="E64" s="70"/>
      <c r="F64" s="70"/>
      <c r="G64" s="70"/>
      <c r="H64" s="70"/>
      <c r="I64" s="70"/>
      <c r="J64" s="70"/>
      <c r="K64" s="70"/>
      <c r="L64" s="70"/>
    </row>
    <row r="65" spans="1:12" ht="15" customHeight="1">
      <c r="A65" s="70"/>
      <c r="B65" s="70"/>
      <c r="C65" s="70"/>
      <c r="D65" s="70"/>
      <c r="E65" s="70"/>
      <c r="F65" s="70"/>
      <c r="G65" s="70"/>
      <c r="H65" s="70"/>
      <c r="I65" s="70"/>
      <c r="J65" s="70"/>
      <c r="K65" s="70"/>
      <c r="L65" s="70"/>
    </row>
    <row r="66" spans="1:12" ht="15" customHeight="1">
      <c r="A66" s="70"/>
      <c r="B66" s="70"/>
      <c r="C66" s="70"/>
      <c r="D66" s="70"/>
      <c r="E66" s="70"/>
      <c r="F66" s="70"/>
      <c r="G66" s="70"/>
      <c r="H66" s="70"/>
      <c r="I66" s="70"/>
      <c r="J66" s="70"/>
      <c r="K66" s="70"/>
      <c r="L66" s="70"/>
    </row>
    <row r="67" spans="1:12" ht="15" customHeight="1">
      <c r="A67" s="70"/>
      <c r="B67" s="70"/>
      <c r="C67" s="70"/>
      <c r="D67" s="70"/>
      <c r="E67" s="70"/>
      <c r="F67" s="70"/>
      <c r="G67" s="70"/>
      <c r="H67" s="70"/>
      <c r="I67" s="70"/>
      <c r="J67" s="70"/>
      <c r="K67" s="70"/>
      <c r="L67" s="70"/>
    </row>
    <row r="68" spans="1:12" ht="15" customHeight="1">
      <c r="A68" s="70"/>
      <c r="B68" s="70"/>
      <c r="C68" s="70"/>
      <c r="D68" s="70"/>
      <c r="E68" s="70"/>
      <c r="F68" s="70"/>
      <c r="G68" s="70"/>
      <c r="H68" s="70"/>
      <c r="I68" s="70"/>
      <c r="J68" s="70"/>
      <c r="K68" s="70"/>
      <c r="L68" s="70"/>
    </row>
    <row r="69" spans="1:12" ht="15" customHeight="1">
      <c r="A69" s="70"/>
      <c r="B69" s="70"/>
      <c r="C69" s="70"/>
      <c r="D69" s="70"/>
      <c r="E69" s="70"/>
      <c r="F69" s="70"/>
      <c r="G69" s="70"/>
      <c r="H69" s="70"/>
      <c r="I69" s="70"/>
      <c r="J69" s="70"/>
      <c r="K69" s="70"/>
      <c r="L69" s="70"/>
    </row>
    <row r="70" spans="1:12" ht="15" customHeight="1">
      <c r="A70" s="70"/>
      <c r="B70" s="70"/>
      <c r="C70" s="70"/>
      <c r="D70" s="70"/>
      <c r="E70" s="70"/>
      <c r="F70" s="70"/>
      <c r="G70" s="70"/>
      <c r="H70" s="70"/>
      <c r="I70" s="70"/>
      <c r="J70" s="70"/>
      <c r="K70" s="70"/>
      <c r="L70" s="70"/>
    </row>
    <row r="71" spans="1:12" ht="15" customHeight="1">
      <c r="A71" s="70"/>
      <c r="B71" s="70"/>
      <c r="C71" s="70"/>
      <c r="D71" s="70"/>
      <c r="E71" s="70"/>
      <c r="F71" s="70"/>
      <c r="G71" s="70"/>
      <c r="H71" s="70"/>
      <c r="I71" s="70"/>
      <c r="J71" s="70"/>
      <c r="K71" s="70"/>
      <c r="L71" s="70"/>
    </row>
    <row r="72" spans="1:12" ht="15" customHeight="1">
      <c r="A72" s="70"/>
      <c r="B72" s="70"/>
      <c r="C72" s="70"/>
      <c r="D72" s="70"/>
      <c r="E72" s="70"/>
      <c r="F72" s="70"/>
      <c r="G72" s="70"/>
      <c r="H72" s="70"/>
      <c r="I72" s="70"/>
      <c r="J72" s="70"/>
      <c r="K72" s="70"/>
      <c r="L72" s="70"/>
    </row>
    <row r="73" spans="1:12" ht="15" customHeight="1">
      <c r="A73" s="70"/>
      <c r="B73" s="70"/>
      <c r="C73" s="70"/>
      <c r="D73" s="70"/>
      <c r="E73" s="70"/>
      <c r="F73" s="70"/>
      <c r="G73" s="70"/>
      <c r="H73" s="70"/>
      <c r="I73" s="70"/>
      <c r="J73" s="70"/>
      <c r="K73" s="70"/>
      <c r="L73" s="70"/>
    </row>
    <row r="74" spans="1:12" ht="15" customHeight="1">
      <c r="A74" s="70"/>
      <c r="B74" s="70"/>
      <c r="C74" s="70"/>
      <c r="D74" s="70"/>
      <c r="E74" s="70"/>
      <c r="F74" s="70"/>
      <c r="G74" s="70"/>
      <c r="H74" s="70"/>
      <c r="I74" s="70"/>
      <c r="J74" s="70"/>
      <c r="K74" s="70"/>
      <c r="L74" s="70"/>
    </row>
    <row r="75" spans="1:12" ht="15" customHeight="1">
      <c r="A75" s="70"/>
      <c r="B75" s="70"/>
      <c r="C75" s="70"/>
      <c r="D75" s="70"/>
      <c r="E75" s="70"/>
      <c r="F75" s="70"/>
      <c r="G75" s="70"/>
      <c r="H75" s="70"/>
      <c r="I75" s="70"/>
      <c r="J75" s="70"/>
      <c r="K75" s="70"/>
      <c r="L75" s="70"/>
    </row>
    <row r="76" spans="1:12" ht="15" customHeight="1">
      <c r="A76" s="70"/>
      <c r="B76" s="70"/>
      <c r="C76" s="70"/>
      <c r="D76" s="70"/>
      <c r="E76" s="70"/>
      <c r="F76" s="70"/>
      <c r="G76" s="70"/>
      <c r="H76" s="70"/>
      <c r="I76" s="70"/>
      <c r="J76" s="70"/>
      <c r="K76" s="70"/>
      <c r="L76" s="70"/>
    </row>
    <row r="77" spans="1:12">
      <c r="A77" s="31"/>
      <c r="B77" s="31"/>
      <c r="C77" s="31"/>
      <c r="D77" s="31"/>
      <c r="E77" s="31"/>
      <c r="F77" s="31"/>
      <c r="G77" s="31"/>
      <c r="H77" s="31"/>
      <c r="I77" s="31"/>
      <c r="J77" s="31"/>
    </row>
    <row r="78" spans="1:12">
      <c r="A78" s="31"/>
      <c r="B78" s="31"/>
      <c r="C78" s="31"/>
      <c r="D78" s="31"/>
      <c r="E78" s="31"/>
      <c r="F78" s="31"/>
      <c r="G78" s="31"/>
      <c r="H78" s="31"/>
      <c r="I78" s="31"/>
      <c r="J78" s="31"/>
    </row>
    <row r="79" spans="1:12">
      <c r="A79" s="31"/>
      <c r="B79" s="31"/>
      <c r="C79" s="31"/>
      <c r="D79" s="31"/>
      <c r="E79" s="31"/>
      <c r="F79" s="31"/>
      <c r="G79" s="31"/>
      <c r="H79" s="31"/>
      <c r="I79" s="31"/>
      <c r="J79" s="31"/>
    </row>
    <row r="80" spans="1:12">
      <c r="A80" s="31"/>
      <c r="B80" s="31"/>
      <c r="C80" s="31"/>
      <c r="D80" s="31"/>
      <c r="E80" s="31"/>
      <c r="F80" s="31"/>
      <c r="G80" s="31"/>
      <c r="H80" s="31"/>
      <c r="I80" s="31"/>
      <c r="J80" s="31"/>
    </row>
    <row r="81" spans="1:10">
      <c r="A81" s="31"/>
      <c r="B81" s="31"/>
      <c r="C81" s="31"/>
      <c r="D81" s="31"/>
      <c r="E81" s="31"/>
      <c r="F81" s="31"/>
      <c r="G81" s="31"/>
      <c r="H81" s="31"/>
      <c r="I81" s="31"/>
      <c r="J81" s="31"/>
    </row>
    <row r="82" spans="1:10">
      <c r="A82" s="31"/>
      <c r="B82" s="31"/>
      <c r="C82" s="31"/>
      <c r="D82" s="31"/>
      <c r="E82" s="31"/>
      <c r="F82" s="31"/>
      <c r="G82" s="31"/>
      <c r="H82" s="31"/>
      <c r="I82" s="31"/>
      <c r="J82" s="31"/>
    </row>
    <row r="83" spans="1:10">
      <c r="A83" s="31"/>
      <c r="B83" s="31"/>
      <c r="C83" s="31"/>
      <c r="D83" s="31"/>
      <c r="E83" s="31"/>
      <c r="F83" s="31"/>
      <c r="G83" s="31"/>
      <c r="H83" s="31"/>
      <c r="I83" s="31"/>
      <c r="J83" s="31"/>
    </row>
    <row r="84" spans="1:10">
      <c r="A84" s="31"/>
      <c r="B84" s="31"/>
      <c r="C84" s="31"/>
      <c r="D84" s="31"/>
      <c r="E84" s="31"/>
      <c r="F84" s="31"/>
      <c r="G84" s="31"/>
      <c r="H84" s="31"/>
      <c r="I84" s="31"/>
      <c r="J84" s="31"/>
    </row>
    <row r="85" spans="1:10">
      <c r="A85" s="31"/>
      <c r="B85" s="31"/>
      <c r="C85" s="31"/>
      <c r="D85" s="31"/>
      <c r="E85" s="31"/>
      <c r="F85" s="31"/>
      <c r="G85" s="31"/>
      <c r="H85" s="31"/>
      <c r="I85" s="31"/>
      <c r="J85" s="31"/>
    </row>
    <row r="86" spans="1:10">
      <c r="A86" s="31"/>
      <c r="B86" s="31"/>
      <c r="C86" s="31"/>
      <c r="D86" s="31"/>
      <c r="E86" s="31"/>
      <c r="F86" s="31"/>
      <c r="G86" s="31"/>
      <c r="H86" s="31"/>
      <c r="I86" s="31"/>
      <c r="J86" s="31"/>
    </row>
    <row r="87" spans="1:10">
      <c r="A87" s="31"/>
      <c r="B87" s="31"/>
      <c r="C87" s="31"/>
      <c r="D87" s="31"/>
      <c r="E87" s="31"/>
      <c r="F87" s="31"/>
      <c r="G87" s="31"/>
      <c r="H87" s="31"/>
      <c r="I87" s="31"/>
      <c r="J87" s="31"/>
    </row>
    <row r="88" spans="1:10">
      <c r="A88" s="31"/>
      <c r="B88" s="31"/>
      <c r="C88" s="31"/>
      <c r="D88" s="31"/>
      <c r="E88" s="31"/>
      <c r="F88" s="31"/>
      <c r="G88" s="31"/>
      <c r="H88" s="31"/>
      <c r="I88" s="31"/>
      <c r="J88" s="31"/>
    </row>
    <row r="89" spans="1:10">
      <c r="A89" s="31"/>
      <c r="B89" s="31"/>
      <c r="C89" s="31"/>
      <c r="D89" s="31"/>
      <c r="E89" s="31"/>
      <c r="F89" s="31"/>
      <c r="G89" s="31"/>
      <c r="H89" s="31"/>
      <c r="I89" s="31"/>
      <c r="J89" s="31"/>
    </row>
    <row r="90" spans="1:10">
      <c r="A90" s="31"/>
      <c r="B90" s="31"/>
      <c r="C90" s="31"/>
      <c r="D90" s="31"/>
      <c r="E90" s="31"/>
      <c r="F90" s="31"/>
      <c r="G90" s="31"/>
      <c r="H90" s="31"/>
      <c r="I90" s="31"/>
      <c r="J90" s="31"/>
    </row>
    <row r="91" spans="1:10">
      <c r="A91" s="31"/>
      <c r="B91" s="31"/>
      <c r="C91" s="31"/>
      <c r="D91" s="31"/>
      <c r="E91" s="31"/>
      <c r="F91" s="31"/>
      <c r="G91" s="31"/>
      <c r="H91" s="31"/>
      <c r="I91" s="31"/>
      <c r="J91" s="31"/>
    </row>
    <row r="92" spans="1:10">
      <c r="A92" s="31"/>
      <c r="B92" s="31"/>
      <c r="C92" s="31"/>
      <c r="D92" s="31"/>
      <c r="E92" s="31"/>
      <c r="F92" s="31"/>
      <c r="G92" s="31"/>
      <c r="H92" s="31"/>
      <c r="I92" s="31"/>
      <c r="J92" s="31"/>
    </row>
    <row r="93" spans="1:10">
      <c r="A93" s="31"/>
      <c r="B93" s="31"/>
      <c r="C93" s="31"/>
      <c r="D93" s="31"/>
      <c r="E93" s="31"/>
      <c r="F93" s="31"/>
      <c r="G93" s="31"/>
      <c r="H93" s="31"/>
      <c r="I93" s="31"/>
      <c r="J93" s="31"/>
    </row>
    <row r="94" spans="1:10">
      <c r="A94" s="31"/>
      <c r="B94" s="31"/>
      <c r="C94" s="31"/>
      <c r="D94" s="31"/>
      <c r="E94" s="31"/>
      <c r="F94" s="31"/>
      <c r="G94" s="31"/>
      <c r="H94" s="31"/>
      <c r="I94" s="31"/>
      <c r="J94" s="31"/>
    </row>
    <row r="95" spans="1:10">
      <c r="A95" s="31"/>
      <c r="B95" s="31"/>
      <c r="C95" s="31"/>
      <c r="D95" s="31"/>
      <c r="E95" s="31"/>
      <c r="F95" s="31"/>
      <c r="G95" s="31"/>
      <c r="H95" s="31"/>
      <c r="I95" s="31"/>
      <c r="J95" s="31"/>
    </row>
    <row r="96" spans="1:10">
      <c r="A96" s="31"/>
      <c r="B96" s="31"/>
      <c r="C96" s="31"/>
      <c r="D96" s="31"/>
      <c r="E96" s="31"/>
      <c r="F96" s="31"/>
      <c r="G96" s="31"/>
      <c r="H96" s="31"/>
      <c r="I96" s="31"/>
      <c r="J96" s="31"/>
    </row>
    <row r="97" spans="1:10">
      <c r="A97" s="31"/>
      <c r="B97" s="31"/>
      <c r="C97" s="31"/>
      <c r="D97" s="31"/>
      <c r="E97" s="31"/>
      <c r="F97" s="31"/>
      <c r="G97" s="31"/>
      <c r="H97" s="31"/>
      <c r="I97" s="31"/>
      <c r="J97" s="31"/>
    </row>
    <row r="98" spans="1:10">
      <c r="A98" s="31"/>
      <c r="B98" s="31"/>
      <c r="C98" s="31"/>
      <c r="D98" s="31"/>
      <c r="E98" s="31"/>
      <c r="F98" s="31"/>
      <c r="G98" s="31"/>
      <c r="H98" s="31"/>
      <c r="I98" s="31"/>
      <c r="J98" s="31"/>
    </row>
    <row r="99" spans="1:10">
      <c r="A99" s="31"/>
      <c r="B99" s="31"/>
      <c r="C99" s="31"/>
      <c r="D99" s="31"/>
      <c r="E99" s="31"/>
      <c r="F99" s="31"/>
      <c r="G99" s="31"/>
      <c r="H99" s="31"/>
      <c r="I99" s="31"/>
      <c r="J99" s="31"/>
    </row>
    <row r="100" spans="1:10">
      <c r="A100" s="31"/>
      <c r="B100" s="31"/>
      <c r="C100" s="31"/>
      <c r="D100" s="31"/>
      <c r="E100" s="31"/>
      <c r="F100" s="31"/>
      <c r="G100" s="31"/>
      <c r="H100" s="31"/>
      <c r="I100" s="31"/>
      <c r="J100" s="31"/>
    </row>
    <row r="101" spans="1:10">
      <c r="A101" s="31"/>
      <c r="B101" s="31"/>
      <c r="C101" s="31"/>
      <c r="D101" s="31"/>
      <c r="E101" s="31"/>
      <c r="F101" s="31"/>
      <c r="G101" s="31"/>
      <c r="H101" s="31"/>
      <c r="I101" s="31"/>
      <c r="J101" s="31"/>
    </row>
    <row r="102" spans="1:10">
      <c r="A102" s="31"/>
      <c r="B102" s="31"/>
      <c r="C102" s="31"/>
      <c r="D102" s="31"/>
      <c r="E102" s="31"/>
      <c r="F102" s="31"/>
      <c r="G102" s="31"/>
      <c r="H102" s="31"/>
      <c r="I102" s="31"/>
      <c r="J102" s="31"/>
    </row>
    <row r="103" spans="1:10">
      <c r="A103" s="31"/>
      <c r="B103" s="31"/>
      <c r="C103" s="31"/>
      <c r="D103" s="31"/>
      <c r="E103" s="31"/>
      <c r="F103" s="31"/>
      <c r="G103" s="31"/>
      <c r="H103" s="31"/>
      <c r="I103" s="31"/>
      <c r="J103" s="31"/>
    </row>
    <row r="104" spans="1:10">
      <c r="A104" s="31"/>
      <c r="B104" s="31"/>
      <c r="C104" s="31"/>
      <c r="D104" s="31"/>
      <c r="E104" s="31"/>
      <c r="F104" s="31"/>
      <c r="G104" s="31"/>
      <c r="H104" s="31"/>
      <c r="I104" s="31"/>
      <c r="J104" s="31"/>
    </row>
    <row r="105" spans="1:10">
      <c r="A105" s="31"/>
      <c r="B105" s="31"/>
      <c r="C105" s="31"/>
      <c r="D105" s="31"/>
      <c r="E105" s="31"/>
      <c r="F105" s="31"/>
      <c r="G105" s="31"/>
      <c r="H105" s="31"/>
      <c r="I105" s="31"/>
      <c r="J105" s="31"/>
    </row>
    <row r="106" spans="1:10">
      <c r="A106" s="31"/>
      <c r="B106" s="31"/>
      <c r="C106" s="31"/>
      <c r="D106" s="31"/>
      <c r="E106" s="31"/>
      <c r="F106" s="31"/>
      <c r="G106" s="31"/>
      <c r="H106" s="31"/>
      <c r="I106" s="31"/>
      <c r="J106" s="31"/>
    </row>
    <row r="107" spans="1:10">
      <c r="A107" s="31"/>
      <c r="B107" s="31"/>
      <c r="C107" s="31"/>
      <c r="D107" s="31"/>
      <c r="E107" s="31"/>
      <c r="F107" s="31"/>
      <c r="G107" s="31"/>
      <c r="H107" s="31"/>
      <c r="I107" s="31"/>
      <c r="J107" s="31"/>
    </row>
    <row r="108" spans="1:10">
      <c r="A108" s="31"/>
      <c r="B108" s="31"/>
      <c r="C108" s="31"/>
      <c r="D108" s="31"/>
      <c r="E108" s="31"/>
      <c r="F108" s="31"/>
      <c r="G108" s="31"/>
      <c r="H108" s="31"/>
      <c r="I108" s="31"/>
      <c r="J108" s="31"/>
    </row>
    <row r="109" spans="1:10">
      <c r="A109" s="31"/>
      <c r="B109" s="31"/>
      <c r="C109" s="31"/>
      <c r="D109" s="31"/>
      <c r="E109" s="31"/>
      <c r="F109" s="31"/>
      <c r="G109" s="31"/>
      <c r="H109" s="31"/>
      <c r="I109" s="31"/>
      <c r="J109" s="31"/>
    </row>
    <row r="110" spans="1:10">
      <c r="A110" s="31"/>
      <c r="B110" s="31"/>
      <c r="C110" s="31"/>
      <c r="D110" s="31"/>
      <c r="E110" s="31"/>
      <c r="F110" s="31"/>
      <c r="G110" s="31"/>
      <c r="H110" s="31"/>
      <c r="I110" s="31"/>
      <c r="J110" s="31"/>
    </row>
    <row r="111" spans="1:10">
      <c r="A111" s="31"/>
      <c r="B111" s="31"/>
      <c r="C111" s="31"/>
      <c r="D111" s="31"/>
      <c r="E111" s="31"/>
      <c r="F111" s="31"/>
      <c r="G111" s="31"/>
      <c r="H111" s="31"/>
      <c r="I111" s="31"/>
      <c r="J111" s="31"/>
    </row>
    <row r="112" spans="1:10">
      <c r="A112" s="31"/>
      <c r="B112" s="31"/>
      <c r="C112" s="31"/>
      <c r="D112" s="31"/>
      <c r="E112" s="31"/>
      <c r="F112" s="31"/>
      <c r="G112" s="31"/>
      <c r="H112" s="31"/>
      <c r="I112" s="31"/>
      <c r="J112" s="31"/>
    </row>
    <row r="113" spans="1:10">
      <c r="A113" s="31"/>
      <c r="B113" s="31"/>
      <c r="C113" s="31"/>
      <c r="D113" s="31"/>
      <c r="E113" s="31"/>
      <c r="F113" s="31"/>
      <c r="G113" s="31"/>
      <c r="H113" s="31"/>
      <c r="I113" s="31"/>
      <c r="J113" s="31"/>
    </row>
    <row r="114" spans="1:10">
      <c r="A114" s="31"/>
      <c r="B114" s="31"/>
      <c r="C114" s="31"/>
      <c r="D114" s="31"/>
      <c r="E114" s="31"/>
      <c r="F114" s="31"/>
      <c r="G114" s="31"/>
      <c r="H114" s="31"/>
      <c r="I114" s="31"/>
      <c r="J114" s="31"/>
    </row>
    <row r="115" spans="1:10">
      <c r="A115" s="31"/>
      <c r="B115" s="31"/>
      <c r="C115" s="31"/>
      <c r="D115" s="31"/>
      <c r="E115" s="31"/>
      <c r="F115" s="31"/>
      <c r="G115" s="31"/>
      <c r="H115" s="31"/>
      <c r="I115" s="31"/>
      <c r="J115" s="31"/>
    </row>
    <row r="116" spans="1:10">
      <c r="A116" s="31"/>
      <c r="B116" s="31"/>
      <c r="C116" s="31"/>
      <c r="D116" s="31"/>
      <c r="E116" s="31"/>
      <c r="F116" s="31"/>
      <c r="G116" s="31"/>
      <c r="H116" s="31"/>
      <c r="I116" s="31"/>
      <c r="J116" s="31"/>
    </row>
    <row r="117" spans="1:10">
      <c r="A117" s="31"/>
      <c r="B117" s="31"/>
      <c r="C117" s="31"/>
      <c r="D117" s="31"/>
      <c r="E117" s="31"/>
      <c r="F117" s="31"/>
      <c r="G117" s="31"/>
      <c r="H117" s="31"/>
      <c r="I117" s="31"/>
      <c r="J117" s="31"/>
    </row>
    <row r="118" spans="1:10">
      <c r="A118" s="31"/>
      <c r="B118" s="31"/>
      <c r="C118" s="31"/>
      <c r="D118" s="31"/>
      <c r="E118" s="31"/>
      <c r="F118" s="31"/>
      <c r="G118" s="31"/>
      <c r="H118" s="31"/>
      <c r="I118" s="31"/>
      <c r="J118" s="31"/>
    </row>
    <row r="119" spans="1:10">
      <c r="A119" s="31"/>
      <c r="B119" s="31"/>
      <c r="C119" s="31"/>
      <c r="D119" s="31"/>
      <c r="E119" s="31"/>
      <c r="F119" s="31"/>
      <c r="G119" s="31"/>
      <c r="H119" s="31"/>
      <c r="I119" s="31"/>
      <c r="J119" s="31"/>
    </row>
    <row r="120" spans="1:10">
      <c r="A120" s="31"/>
      <c r="B120" s="31"/>
      <c r="C120" s="31"/>
      <c r="D120" s="31"/>
      <c r="E120" s="31"/>
      <c r="F120" s="31"/>
      <c r="G120" s="31"/>
      <c r="H120" s="31"/>
      <c r="I120" s="31"/>
      <c r="J120" s="31"/>
    </row>
    <row r="121" spans="1:10">
      <c r="A121" s="31"/>
      <c r="B121" s="31"/>
      <c r="C121" s="31"/>
      <c r="D121" s="31"/>
      <c r="E121" s="31"/>
      <c r="F121" s="31"/>
      <c r="G121" s="31"/>
      <c r="H121" s="31"/>
      <c r="I121" s="31"/>
      <c r="J121" s="31"/>
    </row>
    <row r="122" spans="1:10">
      <c r="A122" s="31"/>
      <c r="B122" s="31"/>
      <c r="C122" s="31"/>
      <c r="D122" s="31"/>
      <c r="E122" s="31"/>
      <c r="F122" s="31"/>
      <c r="G122" s="31"/>
      <c r="H122" s="31"/>
      <c r="I122" s="31"/>
      <c r="J122" s="31"/>
    </row>
    <row r="123" spans="1:10">
      <c r="A123" s="31"/>
      <c r="B123" s="31"/>
      <c r="C123" s="31"/>
      <c r="D123" s="31"/>
      <c r="E123" s="31"/>
      <c r="F123" s="31"/>
      <c r="G123" s="31"/>
      <c r="H123" s="31"/>
      <c r="I123" s="31"/>
      <c r="J123" s="31"/>
    </row>
    <row r="124" spans="1:10">
      <c r="A124" s="31"/>
      <c r="B124" s="31"/>
      <c r="C124" s="31"/>
      <c r="D124" s="31"/>
      <c r="E124" s="31"/>
      <c r="F124" s="31"/>
      <c r="G124" s="31"/>
      <c r="H124" s="31"/>
      <c r="I124" s="31"/>
      <c r="J124" s="31"/>
    </row>
    <row r="125" spans="1:10">
      <c r="A125" s="31"/>
      <c r="B125" s="31"/>
      <c r="C125" s="31"/>
      <c r="D125" s="31"/>
      <c r="E125" s="31"/>
      <c r="F125" s="31"/>
      <c r="G125" s="31"/>
      <c r="H125" s="31"/>
      <c r="I125" s="31"/>
      <c r="J125" s="31"/>
    </row>
    <row r="126" spans="1:10">
      <c r="A126" s="31"/>
      <c r="B126" s="31"/>
      <c r="C126" s="31"/>
      <c r="D126" s="31"/>
      <c r="E126" s="31"/>
      <c r="F126" s="31"/>
      <c r="G126" s="31"/>
      <c r="H126" s="31"/>
      <c r="I126" s="31"/>
      <c r="J126" s="31"/>
    </row>
    <row r="127" spans="1:10">
      <c r="A127" s="31"/>
      <c r="B127" s="31"/>
      <c r="C127" s="31"/>
      <c r="D127" s="31"/>
      <c r="E127" s="31"/>
      <c r="F127" s="31"/>
      <c r="G127" s="31"/>
      <c r="H127" s="31"/>
      <c r="I127" s="31"/>
      <c r="J127" s="31"/>
    </row>
    <row r="128" spans="1:10">
      <c r="A128" s="31"/>
      <c r="B128" s="31"/>
      <c r="C128" s="31"/>
      <c r="D128" s="31"/>
      <c r="E128" s="31"/>
      <c r="F128" s="31"/>
      <c r="G128" s="31"/>
      <c r="H128" s="31"/>
      <c r="I128" s="31"/>
      <c r="J128" s="31"/>
    </row>
    <row r="129" spans="1:10">
      <c r="A129" s="31"/>
      <c r="B129" s="31"/>
      <c r="C129" s="31"/>
      <c r="D129" s="31"/>
      <c r="E129" s="31"/>
      <c r="F129" s="31"/>
      <c r="G129" s="31"/>
      <c r="H129" s="31"/>
      <c r="I129" s="31"/>
      <c r="J129" s="31"/>
    </row>
    <row r="130" spans="1:10">
      <c r="A130" s="31"/>
      <c r="B130" s="31"/>
      <c r="C130" s="31"/>
      <c r="D130" s="31"/>
      <c r="E130" s="31"/>
      <c r="F130" s="31"/>
      <c r="G130" s="31"/>
      <c r="H130" s="31"/>
      <c r="I130" s="31"/>
      <c r="J130" s="31"/>
    </row>
    <row r="131" spans="1:10">
      <c r="A131" s="31"/>
      <c r="B131" s="31"/>
      <c r="C131" s="31"/>
      <c r="D131" s="31"/>
      <c r="E131" s="31"/>
      <c r="F131" s="31"/>
      <c r="G131" s="31"/>
      <c r="H131" s="31"/>
      <c r="I131" s="31"/>
      <c r="J131" s="31"/>
    </row>
    <row r="132" spans="1:10">
      <c r="A132" s="31"/>
      <c r="B132" s="31"/>
      <c r="C132" s="31"/>
      <c r="D132" s="31"/>
      <c r="E132" s="31"/>
      <c r="F132" s="31"/>
      <c r="G132" s="31"/>
      <c r="H132" s="31"/>
      <c r="I132" s="31"/>
      <c r="J132" s="31"/>
    </row>
    <row r="133" spans="1:10">
      <c r="A133" s="31"/>
      <c r="B133" s="31"/>
      <c r="C133" s="31"/>
      <c r="D133" s="31"/>
      <c r="E133" s="31"/>
      <c r="F133" s="31"/>
      <c r="G133" s="31"/>
      <c r="H133" s="31"/>
      <c r="I133" s="31"/>
      <c r="J133" s="31"/>
    </row>
    <row r="134" spans="1:10">
      <c r="A134" s="31"/>
      <c r="B134" s="31"/>
      <c r="C134" s="31"/>
      <c r="D134" s="31"/>
      <c r="E134" s="31"/>
      <c r="F134" s="31"/>
      <c r="G134" s="31"/>
      <c r="H134" s="31"/>
      <c r="I134" s="31"/>
      <c r="J134" s="31"/>
    </row>
    <row r="135" spans="1:10">
      <c r="A135" s="31"/>
      <c r="B135" s="31"/>
      <c r="C135" s="31"/>
      <c r="D135" s="31"/>
      <c r="E135" s="31"/>
      <c r="F135" s="31"/>
      <c r="G135" s="31"/>
      <c r="H135" s="31"/>
      <c r="I135" s="31"/>
      <c r="J135" s="31"/>
    </row>
    <row r="136" spans="1:10">
      <c r="A136" s="31"/>
      <c r="B136" s="31"/>
      <c r="C136" s="31"/>
      <c r="D136" s="31"/>
      <c r="E136" s="31"/>
      <c r="F136" s="31"/>
      <c r="G136" s="31"/>
      <c r="H136" s="31"/>
      <c r="I136" s="31"/>
      <c r="J136" s="31"/>
    </row>
    <row r="137" spans="1:10">
      <c r="A137" s="31"/>
      <c r="B137" s="31"/>
      <c r="C137" s="31"/>
      <c r="D137" s="31"/>
      <c r="E137" s="31"/>
      <c r="F137" s="31"/>
      <c r="G137" s="31"/>
      <c r="H137" s="31"/>
      <c r="I137" s="31"/>
      <c r="J137" s="31"/>
    </row>
    <row r="138" spans="1:10">
      <c r="A138" s="31"/>
      <c r="B138" s="31"/>
      <c r="C138" s="31"/>
      <c r="D138" s="31"/>
      <c r="E138" s="31"/>
      <c r="F138" s="31"/>
      <c r="G138" s="31"/>
      <c r="H138" s="31"/>
      <c r="I138" s="31"/>
      <c r="J138" s="31"/>
    </row>
  </sheetData>
  <customSheetViews>
    <customSheetView guid="{8ABD9D54-21A4-4CFF-A016-54BF8C38610B}" scale="60" showPageBreaks="1" view="pageBreakPreview">
      <selection activeCell="O40" sqref="O40"/>
      <pageMargins left="0.31496062992125984" right="0.19685039370078741" top="0.74803149606299213" bottom="0.74803149606299213" header="0.31496062992125984" footer="0.31496062992125984"/>
      <pageSetup paperSize="9" scale="87" orientation="portrait" horizontalDpi="300" verticalDpi="300" r:id="rId1"/>
    </customSheetView>
  </customSheetViews>
  <mergeCells count="1">
    <mergeCell ref="A1:L62"/>
  </mergeCells>
  <printOptions horizontalCentered="1" verticalCentered="1"/>
  <pageMargins left="0.19685039370078741" right="0.23" top="0" bottom="0" header="0" footer="0"/>
  <pageSetup paperSize="9" scale="91" orientation="portrait"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rightToLeft="1" view="pageBreakPreview" topLeftCell="A19" zoomScaleSheetLayoutView="100" workbookViewId="0">
      <selection activeCell="D68" sqref="D68"/>
    </sheetView>
  </sheetViews>
  <sheetFormatPr defaultColWidth="9.140625" defaultRowHeight="15"/>
  <cols>
    <col min="1" max="1" width="16.28515625" style="211" customWidth="1"/>
    <col min="2" max="2" width="23.28515625" style="211" customWidth="1"/>
    <col min="3" max="3" width="9.140625" style="211"/>
    <col min="4" max="4" width="18.42578125" style="211" customWidth="1"/>
    <col min="5" max="5" width="21.28515625" style="211" customWidth="1"/>
    <col min="6" max="16384" width="9.140625" style="211"/>
  </cols>
  <sheetData>
    <row r="1" spans="1:12" ht="21" thickBot="1">
      <c r="A1" s="936" t="s">
        <v>544</v>
      </c>
      <c r="B1" s="937"/>
      <c r="C1" s="937"/>
      <c r="D1" s="937"/>
      <c r="E1" s="937"/>
      <c r="F1" s="938"/>
    </row>
    <row r="2" spans="1:12" ht="15" customHeight="1" thickBot="1">
      <c r="A2" s="939" t="s">
        <v>472</v>
      </c>
      <c r="B2" s="940" t="s">
        <v>93</v>
      </c>
      <c r="C2" s="942" t="s">
        <v>94</v>
      </c>
      <c r="D2" s="944" t="s">
        <v>472</v>
      </c>
      <c r="E2" s="946" t="s">
        <v>93</v>
      </c>
      <c r="F2" s="942" t="s">
        <v>94</v>
      </c>
    </row>
    <row r="3" spans="1:12" ht="15.75" thickBot="1">
      <c r="A3" s="939"/>
      <c r="B3" s="941"/>
      <c r="C3" s="943"/>
      <c r="D3" s="945"/>
      <c r="E3" s="947"/>
      <c r="F3" s="943"/>
    </row>
    <row r="4" spans="1:12" ht="20.25" thickBot="1">
      <c r="A4" s="935" t="s">
        <v>97</v>
      </c>
      <c r="B4" s="331" t="s">
        <v>256</v>
      </c>
      <c r="C4" s="324">
        <v>63</v>
      </c>
      <c r="D4" s="935" t="s">
        <v>95</v>
      </c>
      <c r="E4" s="331" t="s">
        <v>505</v>
      </c>
      <c r="F4" s="320">
        <v>1</v>
      </c>
    </row>
    <row r="5" spans="1:12" ht="20.25" thickBot="1">
      <c r="A5" s="935"/>
      <c r="B5" s="332" t="s">
        <v>295</v>
      </c>
      <c r="C5" s="325">
        <v>64</v>
      </c>
      <c r="D5" s="935"/>
      <c r="E5" s="332" t="s">
        <v>99</v>
      </c>
      <c r="F5" s="228">
        <v>2</v>
      </c>
    </row>
    <row r="6" spans="1:12" ht="20.25" thickBot="1">
      <c r="A6" s="935"/>
      <c r="B6" s="332" t="s">
        <v>475</v>
      </c>
      <c r="C6" s="325">
        <v>65</v>
      </c>
      <c r="D6" s="935"/>
      <c r="E6" s="332" t="s">
        <v>473</v>
      </c>
      <c r="F6" s="228">
        <v>3</v>
      </c>
    </row>
    <row r="7" spans="1:12" ht="20.25" thickBot="1">
      <c r="A7" s="935"/>
      <c r="B7" s="332" t="s">
        <v>100</v>
      </c>
      <c r="C7" s="325">
        <v>66</v>
      </c>
      <c r="D7" s="935"/>
      <c r="E7" s="332" t="s">
        <v>202</v>
      </c>
      <c r="F7" s="228">
        <v>4</v>
      </c>
    </row>
    <row r="8" spans="1:12" ht="20.25" thickBot="1">
      <c r="A8" s="935"/>
      <c r="B8" s="333" t="s">
        <v>476</v>
      </c>
      <c r="C8" s="326">
        <v>67</v>
      </c>
      <c r="D8" s="935"/>
      <c r="E8" s="332" t="s">
        <v>96</v>
      </c>
      <c r="F8" s="228">
        <v>5</v>
      </c>
    </row>
    <row r="9" spans="1:12" ht="15" customHeight="1" thickBot="1">
      <c r="A9" s="935" t="s">
        <v>200</v>
      </c>
      <c r="B9" s="331" t="s">
        <v>527</v>
      </c>
      <c r="C9" s="324">
        <v>68</v>
      </c>
      <c r="D9" s="935"/>
      <c r="E9" s="332" t="s">
        <v>98</v>
      </c>
      <c r="F9" s="228">
        <v>6</v>
      </c>
    </row>
    <row r="10" spans="1:12" ht="16.5" customHeight="1" thickBot="1">
      <c r="A10" s="935"/>
      <c r="B10" s="333" t="s">
        <v>201</v>
      </c>
      <c r="C10" s="326">
        <v>69</v>
      </c>
      <c r="D10" s="935"/>
      <c r="E10" s="332" t="s">
        <v>101</v>
      </c>
      <c r="F10" s="228">
        <v>7</v>
      </c>
    </row>
    <row r="11" spans="1:12" ht="20.25" thickBot="1">
      <c r="A11" s="935" t="s">
        <v>102</v>
      </c>
      <c r="B11" s="331" t="s">
        <v>477</v>
      </c>
      <c r="C11" s="324">
        <v>70</v>
      </c>
      <c r="D11" s="935"/>
      <c r="E11" s="333" t="s">
        <v>199</v>
      </c>
      <c r="F11" s="321">
        <v>8</v>
      </c>
    </row>
    <row r="12" spans="1:12" ht="20.25" thickBot="1">
      <c r="A12" s="935"/>
      <c r="B12" s="332" t="s">
        <v>508</v>
      </c>
      <c r="C12" s="325">
        <v>71</v>
      </c>
      <c r="D12" s="935" t="s">
        <v>103</v>
      </c>
      <c r="E12" s="331" t="s">
        <v>330</v>
      </c>
      <c r="F12" s="320">
        <v>9</v>
      </c>
    </row>
    <row r="13" spans="1:12" ht="20.25" thickBot="1">
      <c r="A13" s="935"/>
      <c r="B13" s="334" t="s">
        <v>203</v>
      </c>
      <c r="C13" s="325">
        <v>72</v>
      </c>
      <c r="D13" s="935"/>
      <c r="E13" s="332" t="s">
        <v>506</v>
      </c>
      <c r="F13" s="228">
        <v>10</v>
      </c>
    </row>
    <row r="14" spans="1:12" ht="20.25" thickBot="1">
      <c r="A14" s="935"/>
      <c r="B14" s="332" t="s">
        <v>478</v>
      </c>
      <c r="C14" s="325">
        <v>73</v>
      </c>
      <c r="D14" s="935"/>
      <c r="E14" s="332" t="s">
        <v>104</v>
      </c>
      <c r="F14" s="228">
        <v>11</v>
      </c>
    </row>
    <row r="15" spans="1:12" ht="20.25" thickBot="1">
      <c r="A15" s="935"/>
      <c r="B15" s="332" t="s">
        <v>479</v>
      </c>
      <c r="C15" s="325">
        <v>74</v>
      </c>
      <c r="D15" s="935"/>
      <c r="E15" s="333" t="s">
        <v>105</v>
      </c>
      <c r="F15" s="321">
        <v>12</v>
      </c>
      <c r="I15" s="212"/>
      <c r="J15" s="212"/>
      <c r="K15" s="212"/>
      <c r="L15" s="212"/>
    </row>
    <row r="16" spans="1:12" ht="20.25" thickBot="1">
      <c r="A16" s="935"/>
      <c r="B16" s="333" t="s">
        <v>209</v>
      </c>
      <c r="C16" s="326">
        <v>75</v>
      </c>
      <c r="D16" s="935" t="s">
        <v>204</v>
      </c>
      <c r="E16" s="331" t="s">
        <v>507</v>
      </c>
      <c r="F16" s="320">
        <v>13</v>
      </c>
      <c r="I16" s="212"/>
      <c r="J16" s="212"/>
      <c r="K16" s="212"/>
      <c r="L16" s="212"/>
    </row>
    <row r="17" spans="1:12" ht="20.25" thickBot="1">
      <c r="A17" s="935" t="s">
        <v>117</v>
      </c>
      <c r="B17" s="331" t="s">
        <v>511</v>
      </c>
      <c r="C17" s="324">
        <v>76</v>
      </c>
      <c r="D17" s="935"/>
      <c r="E17" s="332" t="s">
        <v>509</v>
      </c>
      <c r="F17" s="228">
        <v>14</v>
      </c>
      <c r="I17" s="212"/>
      <c r="J17" s="212"/>
      <c r="K17" s="212"/>
      <c r="L17" s="212"/>
    </row>
    <row r="18" spans="1:12" ht="20.25" thickBot="1">
      <c r="A18" s="935"/>
      <c r="B18" s="332" t="s">
        <v>512</v>
      </c>
      <c r="C18" s="325">
        <v>77</v>
      </c>
      <c r="D18" s="935"/>
      <c r="E18" s="332" t="s">
        <v>510</v>
      </c>
      <c r="F18" s="228">
        <v>15</v>
      </c>
    </row>
    <row r="19" spans="1:12" ht="20.25" thickBot="1">
      <c r="A19" s="935"/>
      <c r="B19" s="332" t="s">
        <v>497</v>
      </c>
      <c r="C19" s="325">
        <v>78</v>
      </c>
      <c r="D19" s="935"/>
      <c r="E19" s="332" t="s">
        <v>314</v>
      </c>
      <c r="F19" s="228">
        <v>16</v>
      </c>
    </row>
    <row r="20" spans="1:12" ht="20.25" thickBot="1">
      <c r="A20" s="935"/>
      <c r="B20" s="334" t="s">
        <v>118</v>
      </c>
      <c r="C20" s="325">
        <v>79</v>
      </c>
      <c r="D20" s="935"/>
      <c r="E20" s="334" t="s">
        <v>205</v>
      </c>
      <c r="F20" s="228">
        <v>17</v>
      </c>
    </row>
    <row r="21" spans="1:12" ht="20.25" thickBot="1">
      <c r="A21" s="935"/>
      <c r="B21" s="337" t="s">
        <v>250</v>
      </c>
      <c r="C21" s="326">
        <v>80</v>
      </c>
      <c r="D21" s="935"/>
      <c r="E21" s="332" t="s">
        <v>206</v>
      </c>
      <c r="F21" s="228">
        <v>18</v>
      </c>
    </row>
    <row r="22" spans="1:12" ht="20.25" thickBot="1">
      <c r="A22" s="932" t="s">
        <v>119</v>
      </c>
      <c r="B22" s="331" t="s">
        <v>480</v>
      </c>
      <c r="C22" s="324">
        <v>81</v>
      </c>
      <c r="D22" s="935"/>
      <c r="E22" s="332" t="s">
        <v>207</v>
      </c>
      <c r="F22" s="228">
        <v>19</v>
      </c>
    </row>
    <row r="23" spans="1:12" ht="20.25" thickBot="1">
      <c r="A23" s="933"/>
      <c r="B23" s="345" t="s">
        <v>356</v>
      </c>
      <c r="C23" s="327">
        <v>82</v>
      </c>
      <c r="D23" s="935"/>
      <c r="E23" s="332" t="s">
        <v>208</v>
      </c>
      <c r="F23" s="228">
        <v>20</v>
      </c>
    </row>
    <row r="24" spans="1:12" ht="20.25" thickBot="1">
      <c r="A24" s="933"/>
      <c r="B24" s="332" t="s">
        <v>121</v>
      </c>
      <c r="C24" s="325">
        <v>83</v>
      </c>
      <c r="D24" s="935"/>
      <c r="E24" s="332" t="s">
        <v>210</v>
      </c>
      <c r="F24" s="228">
        <v>21</v>
      </c>
    </row>
    <row r="25" spans="1:12" ht="20.25" thickBot="1">
      <c r="A25" s="934"/>
      <c r="B25" s="337" t="s">
        <v>248</v>
      </c>
      <c r="C25" s="326">
        <v>84</v>
      </c>
      <c r="D25" s="935"/>
      <c r="E25" s="333" t="s">
        <v>213</v>
      </c>
      <c r="F25" s="321">
        <v>22</v>
      </c>
    </row>
    <row r="26" spans="1:12" ht="20.25" thickBot="1">
      <c r="A26" s="343" t="s">
        <v>211</v>
      </c>
      <c r="B26" s="339" t="s">
        <v>212</v>
      </c>
      <c r="C26" s="328">
        <v>85</v>
      </c>
      <c r="D26" s="935" t="s">
        <v>106</v>
      </c>
      <c r="E26" s="331" t="s">
        <v>513</v>
      </c>
      <c r="F26" s="320">
        <v>23</v>
      </c>
    </row>
    <row r="27" spans="1:12" ht="20.25" thickBot="1">
      <c r="A27" s="935" t="s">
        <v>214</v>
      </c>
      <c r="B27" s="331" t="s">
        <v>215</v>
      </c>
      <c r="C27" s="324">
        <v>86</v>
      </c>
      <c r="D27" s="935"/>
      <c r="E27" s="332" t="s">
        <v>271</v>
      </c>
      <c r="F27" s="228">
        <v>24</v>
      </c>
    </row>
    <row r="28" spans="1:12" s="213" customFormat="1" ht="19.5" customHeight="1" thickBot="1">
      <c r="A28" s="935"/>
      <c r="B28" s="345" t="s">
        <v>528</v>
      </c>
      <c r="C28" s="327">
        <v>87</v>
      </c>
      <c r="D28" s="935"/>
      <c r="E28" s="332" t="s">
        <v>220</v>
      </c>
      <c r="F28" s="228">
        <v>25</v>
      </c>
    </row>
    <row r="29" spans="1:12" s="213" customFormat="1" ht="20.25" thickBot="1">
      <c r="A29" s="935"/>
      <c r="B29" s="345" t="s">
        <v>529</v>
      </c>
      <c r="C29" s="327">
        <v>88</v>
      </c>
      <c r="D29" s="935"/>
      <c r="E29" s="332" t="s">
        <v>569</v>
      </c>
      <c r="F29" s="228">
        <v>26</v>
      </c>
    </row>
    <row r="30" spans="1:12" s="213" customFormat="1" ht="20.25" thickBot="1">
      <c r="A30" s="935"/>
      <c r="B30" s="345" t="s">
        <v>530</v>
      </c>
      <c r="C30" s="327">
        <v>89</v>
      </c>
      <c r="D30" s="935"/>
      <c r="E30" s="335" t="s">
        <v>107</v>
      </c>
      <c r="F30" s="228">
        <v>27</v>
      </c>
    </row>
    <row r="31" spans="1:12" s="213" customFormat="1" ht="20.25" thickBot="1">
      <c r="A31" s="935"/>
      <c r="B31" s="345" t="s">
        <v>531</v>
      </c>
      <c r="C31" s="327">
        <v>90</v>
      </c>
      <c r="D31" s="935"/>
      <c r="E31" s="333" t="s">
        <v>222</v>
      </c>
      <c r="F31" s="321">
        <v>28</v>
      </c>
    </row>
    <row r="32" spans="1:12" s="213" customFormat="1" ht="20.25" thickBot="1">
      <c r="A32" s="935"/>
      <c r="B32" s="332" t="s">
        <v>514</v>
      </c>
      <c r="C32" s="325">
        <v>91</v>
      </c>
      <c r="D32" s="935" t="s">
        <v>160</v>
      </c>
      <c r="E32" s="331" t="s">
        <v>474</v>
      </c>
      <c r="F32" s="320">
        <v>29</v>
      </c>
    </row>
    <row r="33" spans="1:10" s="213" customFormat="1" ht="20.25" thickBot="1">
      <c r="A33" s="935"/>
      <c r="B33" s="333" t="s">
        <v>216</v>
      </c>
      <c r="C33" s="326">
        <v>92</v>
      </c>
      <c r="D33" s="935"/>
      <c r="E33" s="336" t="s">
        <v>572</v>
      </c>
      <c r="F33" s="286">
        <v>30</v>
      </c>
    </row>
    <row r="34" spans="1:10" s="213" customFormat="1" ht="20.25" thickBot="1">
      <c r="A34" s="935" t="s">
        <v>217</v>
      </c>
      <c r="B34" s="331" t="s">
        <v>218</v>
      </c>
      <c r="C34" s="324">
        <v>93</v>
      </c>
      <c r="D34" s="935"/>
      <c r="E34" s="337" t="s">
        <v>160</v>
      </c>
      <c r="F34" s="321">
        <v>31</v>
      </c>
    </row>
    <row r="35" spans="1:10" s="213" customFormat="1" ht="20.25" thickBot="1">
      <c r="A35" s="935"/>
      <c r="B35" s="332" t="s">
        <v>219</v>
      </c>
      <c r="C35" s="325">
        <v>94</v>
      </c>
      <c r="D35" s="932" t="s">
        <v>539</v>
      </c>
      <c r="E35" s="338" t="s">
        <v>568</v>
      </c>
      <c r="F35" s="320">
        <v>32</v>
      </c>
    </row>
    <row r="36" spans="1:10" s="213" customFormat="1" ht="20.25" thickBot="1">
      <c r="A36" s="935"/>
      <c r="B36" s="332" t="s">
        <v>483</v>
      </c>
      <c r="C36" s="325">
        <v>95</v>
      </c>
      <c r="D36" s="933"/>
      <c r="E36" s="347" t="s">
        <v>573</v>
      </c>
      <c r="F36" s="286">
        <v>33</v>
      </c>
    </row>
    <row r="37" spans="1:10" s="213" customFormat="1" ht="20.25" thickBot="1">
      <c r="A37" s="935"/>
      <c r="B37" s="333" t="s">
        <v>221</v>
      </c>
      <c r="C37" s="326">
        <v>96</v>
      </c>
      <c r="D37" s="934"/>
      <c r="E37" s="337" t="s">
        <v>538</v>
      </c>
      <c r="F37" s="321">
        <v>34</v>
      </c>
    </row>
    <row r="38" spans="1:10" s="213" customFormat="1" ht="20.25" thickBot="1">
      <c r="A38" s="935" t="s">
        <v>223</v>
      </c>
      <c r="B38" s="331" t="s">
        <v>516</v>
      </c>
      <c r="C38" s="324">
        <v>97</v>
      </c>
      <c r="D38" s="343" t="s">
        <v>481</v>
      </c>
      <c r="E38" s="339" t="s">
        <v>482</v>
      </c>
      <c r="F38" s="229">
        <v>35</v>
      </c>
    </row>
    <row r="39" spans="1:10" s="213" customFormat="1" ht="20.25" thickBot="1">
      <c r="A39" s="935"/>
      <c r="B39" s="332" t="s">
        <v>379</v>
      </c>
      <c r="C39" s="325">
        <v>98</v>
      </c>
      <c r="D39" s="935" t="s">
        <v>109</v>
      </c>
      <c r="E39" s="331" t="s">
        <v>515</v>
      </c>
      <c r="F39" s="320">
        <v>36</v>
      </c>
    </row>
    <row r="40" spans="1:10" s="213" customFormat="1" ht="18.75" customHeight="1" thickBot="1">
      <c r="A40" s="935"/>
      <c r="B40" s="332" t="s">
        <v>532</v>
      </c>
      <c r="C40" s="325">
        <v>99</v>
      </c>
      <c r="D40" s="935"/>
      <c r="E40" s="332" t="s">
        <v>110</v>
      </c>
      <c r="F40" s="228">
        <v>37</v>
      </c>
    </row>
    <row r="41" spans="1:10" ht="20.25" thickBot="1">
      <c r="A41" s="935"/>
      <c r="B41" s="332" t="s">
        <v>484</v>
      </c>
      <c r="C41" s="325">
        <v>100</v>
      </c>
      <c r="D41" s="935"/>
      <c r="E41" s="333" t="s">
        <v>111</v>
      </c>
      <c r="F41" s="321">
        <v>38</v>
      </c>
    </row>
    <row r="42" spans="1:10" ht="20.25" thickBot="1">
      <c r="A42" s="935"/>
      <c r="B42" s="332" t="s">
        <v>518</v>
      </c>
      <c r="C42" s="325">
        <v>101</v>
      </c>
      <c r="D42" s="935" t="s">
        <v>225</v>
      </c>
      <c r="E42" s="331" t="s">
        <v>318</v>
      </c>
      <c r="F42" s="320">
        <v>39</v>
      </c>
    </row>
    <row r="43" spans="1:10" ht="20.25" thickBot="1">
      <c r="A43" s="935"/>
      <c r="B43" s="333" t="s">
        <v>224</v>
      </c>
      <c r="C43" s="326">
        <v>102</v>
      </c>
      <c r="D43" s="935"/>
      <c r="E43" s="336" t="s">
        <v>525</v>
      </c>
      <c r="F43" s="286">
        <v>40</v>
      </c>
    </row>
    <row r="44" spans="1:10" ht="20.25" thickBot="1">
      <c r="A44" s="935" t="s">
        <v>112</v>
      </c>
      <c r="B44" s="331" t="s">
        <v>533</v>
      </c>
      <c r="C44" s="324">
        <v>103</v>
      </c>
      <c r="D44" s="935"/>
      <c r="E44" s="340" t="s">
        <v>517</v>
      </c>
      <c r="F44" s="321">
        <v>41</v>
      </c>
    </row>
    <row r="45" spans="1:10" ht="20.25" thickBot="1">
      <c r="A45" s="935"/>
      <c r="B45" s="333" t="s">
        <v>113</v>
      </c>
      <c r="C45" s="326">
        <v>104</v>
      </c>
      <c r="D45" s="344" t="s">
        <v>226</v>
      </c>
      <c r="E45" s="341" t="s">
        <v>227</v>
      </c>
      <c r="F45" s="323">
        <v>42</v>
      </c>
      <c r="J45" s="211" t="s">
        <v>520</v>
      </c>
    </row>
    <row r="46" spans="1:10" ht="20.25" thickBot="1">
      <c r="A46" s="935" t="s">
        <v>232</v>
      </c>
      <c r="B46" s="331" t="s">
        <v>567</v>
      </c>
      <c r="C46" s="324">
        <v>105</v>
      </c>
      <c r="D46" s="935" t="s">
        <v>228</v>
      </c>
      <c r="E46" s="331" t="s">
        <v>229</v>
      </c>
      <c r="F46" s="320">
        <v>43</v>
      </c>
    </row>
    <row r="47" spans="1:10" ht="20.25" thickBot="1">
      <c r="A47" s="935"/>
      <c r="B47" s="332" t="s">
        <v>534</v>
      </c>
      <c r="C47" s="325">
        <v>106</v>
      </c>
      <c r="D47" s="935"/>
      <c r="E47" s="333" t="s">
        <v>563</v>
      </c>
      <c r="F47" s="321">
        <v>44</v>
      </c>
    </row>
    <row r="48" spans="1:10" ht="20.25" thickBot="1">
      <c r="A48" s="935"/>
      <c r="B48" s="332" t="s">
        <v>535</v>
      </c>
      <c r="C48" s="325">
        <v>107</v>
      </c>
      <c r="D48" s="935" t="s">
        <v>230</v>
      </c>
      <c r="E48" s="331" t="s">
        <v>236</v>
      </c>
      <c r="F48" s="320">
        <v>45</v>
      </c>
    </row>
    <row r="49" spans="1:6" ht="20.25" thickBot="1">
      <c r="A49" s="935"/>
      <c r="B49" s="332" t="s">
        <v>536</v>
      </c>
      <c r="C49" s="325">
        <v>108</v>
      </c>
      <c r="D49" s="935"/>
      <c r="E49" s="332" t="s">
        <v>233</v>
      </c>
      <c r="F49" s="228">
        <v>46</v>
      </c>
    </row>
    <row r="50" spans="1:6" ht="20.25" thickBot="1">
      <c r="A50" s="935"/>
      <c r="B50" s="333" t="s">
        <v>519</v>
      </c>
      <c r="C50" s="326">
        <v>109</v>
      </c>
      <c r="D50" s="935"/>
      <c r="E50" s="332" t="s">
        <v>234</v>
      </c>
      <c r="F50" s="228">
        <v>47</v>
      </c>
    </row>
    <row r="51" spans="1:6" ht="20.25" thickBot="1">
      <c r="A51" s="935" t="s">
        <v>116</v>
      </c>
      <c r="B51" s="331" t="s">
        <v>485</v>
      </c>
      <c r="C51" s="324">
        <v>110</v>
      </c>
      <c r="D51" s="935"/>
      <c r="E51" s="332" t="s">
        <v>231</v>
      </c>
      <c r="F51" s="228">
        <v>48</v>
      </c>
    </row>
    <row r="52" spans="1:6" ht="20.25" thickBot="1">
      <c r="A52" s="935"/>
      <c r="B52" s="332" t="s">
        <v>523</v>
      </c>
      <c r="C52" s="325">
        <v>111</v>
      </c>
      <c r="D52" s="935"/>
      <c r="E52" s="332" t="s">
        <v>237</v>
      </c>
      <c r="F52" s="228">
        <v>49</v>
      </c>
    </row>
    <row r="53" spans="1:6" ht="20.25" thickBot="1">
      <c r="A53" s="935"/>
      <c r="B53" s="342" t="s">
        <v>486</v>
      </c>
      <c r="C53" s="329">
        <v>112</v>
      </c>
      <c r="D53" s="935"/>
      <c r="E53" s="332" t="s">
        <v>238</v>
      </c>
      <c r="F53" s="228">
        <v>50</v>
      </c>
    </row>
    <row r="54" spans="1:6" ht="20.25" thickBot="1">
      <c r="A54" s="935" t="s">
        <v>120</v>
      </c>
      <c r="B54" s="331" t="s">
        <v>524</v>
      </c>
      <c r="C54" s="324">
        <v>113</v>
      </c>
      <c r="D54" s="935"/>
      <c r="E54" s="332" t="s">
        <v>240</v>
      </c>
      <c r="F54" s="228">
        <v>51</v>
      </c>
    </row>
    <row r="55" spans="1:6" ht="20.25" thickBot="1">
      <c r="A55" s="935"/>
      <c r="B55" s="336" t="s">
        <v>537</v>
      </c>
      <c r="C55" s="330">
        <v>114</v>
      </c>
      <c r="D55" s="935"/>
      <c r="E55" s="332" t="s">
        <v>526</v>
      </c>
      <c r="F55" s="228">
        <v>52</v>
      </c>
    </row>
    <row r="56" spans="1:6" ht="20.25" thickBot="1">
      <c r="A56" s="935"/>
      <c r="B56" s="333" t="s">
        <v>570</v>
      </c>
      <c r="C56" s="326">
        <v>115</v>
      </c>
      <c r="D56" s="935"/>
      <c r="E56" s="332" t="s">
        <v>564</v>
      </c>
      <c r="F56" s="228">
        <v>53</v>
      </c>
    </row>
    <row r="57" spans="1:6" ht="20.25" thickBot="1">
      <c r="A57" s="935" t="s">
        <v>195</v>
      </c>
      <c r="B57" s="331" t="s">
        <v>196</v>
      </c>
      <c r="C57" s="324">
        <v>116</v>
      </c>
      <c r="D57" s="935"/>
      <c r="E57" s="342" t="s">
        <v>565</v>
      </c>
      <c r="F57" s="322">
        <v>54</v>
      </c>
    </row>
    <row r="58" spans="1:6" ht="20.25" thickBot="1">
      <c r="A58" s="935"/>
      <c r="B58" s="332" t="s">
        <v>197</v>
      </c>
      <c r="C58" s="325">
        <v>117</v>
      </c>
      <c r="D58" s="935"/>
      <c r="E58" s="332" t="s">
        <v>522</v>
      </c>
      <c r="F58" s="228">
        <v>55</v>
      </c>
    </row>
    <row r="59" spans="1:6" ht="20.25" thickBot="1">
      <c r="A59" s="935"/>
      <c r="B59" s="342" t="s">
        <v>198</v>
      </c>
      <c r="C59" s="329">
        <v>118</v>
      </c>
      <c r="D59" s="935"/>
      <c r="E59" s="333" t="s">
        <v>241</v>
      </c>
      <c r="F59" s="321">
        <v>56</v>
      </c>
    </row>
    <row r="60" spans="1:6" ht="20.25" thickBot="1">
      <c r="A60" s="935"/>
      <c r="B60" s="346" t="s">
        <v>571</v>
      </c>
      <c r="C60" s="321">
        <v>119</v>
      </c>
      <c r="D60" s="935" t="s">
        <v>243</v>
      </c>
      <c r="E60" s="331" t="s">
        <v>566</v>
      </c>
      <c r="F60" s="320">
        <v>57</v>
      </c>
    </row>
    <row r="61" spans="1:6" ht="20.25" thickBot="1">
      <c r="A61" s="935" t="s">
        <v>114</v>
      </c>
      <c r="B61" s="331" t="s">
        <v>235</v>
      </c>
      <c r="C61" s="324">
        <v>120</v>
      </c>
      <c r="D61" s="935"/>
      <c r="E61" s="332" t="s">
        <v>244</v>
      </c>
      <c r="F61" s="228">
        <v>58</v>
      </c>
    </row>
    <row r="62" spans="1:6" ht="20.25" thickBot="1">
      <c r="A62" s="935"/>
      <c r="B62" s="332" t="s">
        <v>239</v>
      </c>
      <c r="C62" s="325">
        <v>121</v>
      </c>
      <c r="D62" s="935"/>
      <c r="E62" s="332" t="s">
        <v>245</v>
      </c>
      <c r="F62" s="228">
        <v>59</v>
      </c>
    </row>
    <row r="63" spans="1:6" ht="20.25" thickBot="1">
      <c r="A63" s="935"/>
      <c r="B63" s="333" t="s">
        <v>115</v>
      </c>
      <c r="C63" s="326">
        <v>122</v>
      </c>
      <c r="D63" s="935"/>
      <c r="E63" s="333" t="s">
        <v>247</v>
      </c>
      <c r="F63" s="321">
        <v>60</v>
      </c>
    </row>
    <row r="64" spans="1:6" ht="20.25" thickBot="1">
      <c r="D64" s="935" t="s">
        <v>242</v>
      </c>
      <c r="E64" s="331" t="s">
        <v>521</v>
      </c>
      <c r="F64" s="320">
        <v>61</v>
      </c>
    </row>
    <row r="65" spans="4:6" ht="20.25" thickBot="1">
      <c r="D65" s="935"/>
      <c r="E65" s="333" t="s">
        <v>246</v>
      </c>
      <c r="F65" s="321">
        <v>62</v>
      </c>
    </row>
    <row r="66" spans="4:6" ht="15.75" customHeight="1"/>
  </sheetData>
  <mergeCells count="33">
    <mergeCell ref="D64:D65"/>
    <mergeCell ref="D26:D31"/>
    <mergeCell ref="A34:A37"/>
    <mergeCell ref="D39:D41"/>
    <mergeCell ref="A61:A63"/>
    <mergeCell ref="A46:A50"/>
    <mergeCell ref="A44:A45"/>
    <mergeCell ref="D46:D47"/>
    <mergeCell ref="A38:A43"/>
    <mergeCell ref="A4:A8"/>
    <mergeCell ref="D12:D15"/>
    <mergeCell ref="A11:A16"/>
    <mergeCell ref="D16:D25"/>
    <mergeCell ref="D4:D11"/>
    <mergeCell ref="A17:A21"/>
    <mergeCell ref="A9:A10"/>
    <mergeCell ref="A1:F1"/>
    <mergeCell ref="A2:A3"/>
    <mergeCell ref="B2:B3"/>
    <mergeCell ref="C2:C3"/>
    <mergeCell ref="D2:D3"/>
    <mergeCell ref="E2:E3"/>
    <mergeCell ref="F2:F3"/>
    <mergeCell ref="A22:A25"/>
    <mergeCell ref="D35:D37"/>
    <mergeCell ref="D60:D63"/>
    <mergeCell ref="D48:D59"/>
    <mergeCell ref="A57:A60"/>
    <mergeCell ref="D32:D34"/>
    <mergeCell ref="A54:A56"/>
    <mergeCell ref="A51:A53"/>
    <mergeCell ref="D42:D44"/>
    <mergeCell ref="A27:A33"/>
  </mergeCells>
  <pageMargins left="0.70866141732283472" right="1.299212598425197" top="1.1417322834645669" bottom="0.74803149606299213" header="0.31496062992125984" footer="0.31496062992125984"/>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
  <sheetViews>
    <sheetView rightToLeft="1" topLeftCell="A130" workbookViewId="0">
      <selection activeCell="E152" sqref="E152"/>
    </sheetView>
  </sheetViews>
  <sheetFormatPr defaultColWidth="9.140625" defaultRowHeight="17.25"/>
  <cols>
    <col min="1" max="1" width="14.85546875" style="69" customWidth="1"/>
    <col min="2" max="2" width="14.85546875" style="64" customWidth="1"/>
    <col min="3" max="3" width="12.85546875" style="64" customWidth="1"/>
    <col min="4" max="16384" width="9.140625" style="64"/>
  </cols>
  <sheetData>
    <row r="1" spans="1:3" ht="21.75" customHeight="1" thickBot="1">
      <c r="A1" s="952" t="s">
        <v>252</v>
      </c>
      <c r="B1" s="952"/>
      <c r="C1" s="952"/>
    </row>
    <row r="2" spans="1:3" ht="35.25" customHeight="1">
      <c r="A2" s="65" t="s">
        <v>253</v>
      </c>
      <c r="B2" s="66" t="s">
        <v>254</v>
      </c>
      <c r="C2" s="66" t="s">
        <v>93</v>
      </c>
    </row>
    <row r="3" spans="1:3" s="69" customFormat="1" ht="12" customHeight="1">
      <c r="A3" s="67" t="s">
        <v>255</v>
      </c>
      <c r="B3" s="68" t="s">
        <v>97</v>
      </c>
      <c r="C3" s="68" t="s">
        <v>256</v>
      </c>
    </row>
    <row r="4" spans="1:3" s="69" customFormat="1" ht="12" customHeight="1">
      <c r="A4" s="953" t="s">
        <v>257</v>
      </c>
      <c r="B4" s="954"/>
      <c r="C4" s="954"/>
    </row>
    <row r="5" spans="1:3" s="69" customFormat="1" ht="12" customHeight="1">
      <c r="A5" s="67" t="s">
        <v>258</v>
      </c>
      <c r="B5" s="68" t="s">
        <v>97</v>
      </c>
      <c r="C5" s="68" t="s">
        <v>259</v>
      </c>
    </row>
    <row r="6" spans="1:3" s="69" customFormat="1" ht="12" customHeight="1">
      <c r="A6" s="67" t="s">
        <v>258</v>
      </c>
      <c r="B6" s="68" t="s">
        <v>97</v>
      </c>
      <c r="C6" s="68" t="s">
        <v>260</v>
      </c>
    </row>
    <row r="7" spans="1:3" s="69" customFormat="1" ht="12" customHeight="1">
      <c r="A7" s="953" t="s">
        <v>261</v>
      </c>
      <c r="B7" s="954"/>
      <c r="C7" s="954"/>
    </row>
    <row r="8" spans="1:3" s="69" customFormat="1" ht="12" customHeight="1">
      <c r="A8" s="67" t="s">
        <v>262</v>
      </c>
      <c r="B8" s="68" t="s">
        <v>117</v>
      </c>
      <c r="C8" s="68" t="s">
        <v>263</v>
      </c>
    </row>
    <row r="9" spans="1:3" s="69" customFormat="1" ht="12" customHeight="1">
      <c r="A9" s="67" t="s">
        <v>262</v>
      </c>
      <c r="B9" s="68" t="s">
        <v>117</v>
      </c>
      <c r="C9" s="68" t="s">
        <v>489</v>
      </c>
    </row>
    <row r="10" spans="1:3" s="69" customFormat="1" ht="12" customHeight="1">
      <c r="A10" s="67" t="s">
        <v>262</v>
      </c>
      <c r="B10" s="68" t="s">
        <v>117</v>
      </c>
      <c r="C10" s="68" t="s">
        <v>118</v>
      </c>
    </row>
    <row r="11" spans="1:3" s="69" customFormat="1" ht="12" customHeight="1">
      <c r="A11" s="67" t="s">
        <v>262</v>
      </c>
      <c r="B11" s="68" t="s">
        <v>230</v>
      </c>
      <c r="C11" s="68" t="s">
        <v>241</v>
      </c>
    </row>
    <row r="12" spans="1:3" s="69" customFormat="1" ht="12" customHeight="1">
      <c r="A12" s="953" t="s">
        <v>264</v>
      </c>
      <c r="B12" s="954"/>
      <c r="C12" s="954"/>
    </row>
    <row r="13" spans="1:3" s="69" customFormat="1" ht="12" customHeight="1">
      <c r="A13" s="948" t="s">
        <v>265</v>
      </c>
      <c r="B13" s="949"/>
      <c r="C13" s="949"/>
    </row>
    <row r="14" spans="1:3" s="69" customFormat="1" ht="12" customHeight="1">
      <c r="A14" s="67" t="s">
        <v>266</v>
      </c>
      <c r="B14" s="68" t="s">
        <v>217</v>
      </c>
      <c r="C14" s="68" t="s">
        <v>219</v>
      </c>
    </row>
    <row r="15" spans="1:3" s="69" customFormat="1" ht="12" customHeight="1">
      <c r="A15" s="67" t="s">
        <v>266</v>
      </c>
      <c r="B15" s="68" t="s">
        <v>217</v>
      </c>
      <c r="C15" s="68" t="s">
        <v>267</v>
      </c>
    </row>
    <row r="16" spans="1:3" s="69" customFormat="1" ht="12" customHeight="1">
      <c r="A16" s="953" t="s">
        <v>268</v>
      </c>
      <c r="B16" s="954"/>
      <c r="C16" s="954"/>
    </row>
    <row r="17" spans="1:3" s="69" customFormat="1" ht="12" customHeight="1">
      <c r="A17" s="67" t="s">
        <v>269</v>
      </c>
      <c r="B17" s="68" t="s">
        <v>242</v>
      </c>
      <c r="C17" s="68" t="s">
        <v>246</v>
      </c>
    </row>
    <row r="18" spans="1:3" s="69" customFormat="1" ht="12" customHeight="1">
      <c r="A18" s="67" t="s">
        <v>269</v>
      </c>
      <c r="B18" s="68" t="s">
        <v>109</v>
      </c>
      <c r="C18" s="68" t="s">
        <v>111</v>
      </c>
    </row>
    <row r="19" spans="1:3" s="69" customFormat="1" ht="12" customHeight="1">
      <c r="A19" s="67" t="s">
        <v>269</v>
      </c>
      <c r="B19" s="68" t="s">
        <v>211</v>
      </c>
      <c r="C19" s="68" t="s">
        <v>212</v>
      </c>
    </row>
    <row r="20" spans="1:3" s="69" customFormat="1" ht="12" customHeight="1">
      <c r="A20" s="67" t="s">
        <v>269</v>
      </c>
      <c r="B20" s="68" t="s">
        <v>109</v>
      </c>
      <c r="C20" s="68" t="s">
        <v>270</v>
      </c>
    </row>
    <row r="21" spans="1:3" s="69" customFormat="1" ht="12" customHeight="1">
      <c r="A21" s="67" t="s">
        <v>269</v>
      </c>
      <c r="B21" s="68" t="s">
        <v>106</v>
      </c>
      <c r="C21" s="68" t="s">
        <v>271</v>
      </c>
    </row>
    <row r="22" spans="1:3" s="69" customFormat="1" ht="12" customHeight="1">
      <c r="A22" s="67" t="s">
        <v>269</v>
      </c>
      <c r="B22" s="68" t="s">
        <v>195</v>
      </c>
      <c r="C22" s="68" t="s">
        <v>196</v>
      </c>
    </row>
    <row r="23" spans="1:3" s="69" customFormat="1" ht="12" customHeight="1">
      <c r="A23" s="67" t="s">
        <v>269</v>
      </c>
      <c r="B23" s="68" t="s">
        <v>106</v>
      </c>
      <c r="C23" s="68" t="s">
        <v>108</v>
      </c>
    </row>
    <row r="24" spans="1:3" s="69" customFormat="1" ht="12" customHeight="1">
      <c r="A24" s="67" t="s">
        <v>269</v>
      </c>
      <c r="B24" s="68" t="s">
        <v>120</v>
      </c>
      <c r="C24" s="68" t="s">
        <v>272</v>
      </c>
    </row>
    <row r="25" spans="1:3" s="69" customFormat="1" ht="12" customHeight="1">
      <c r="A25" s="67" t="s">
        <v>269</v>
      </c>
      <c r="B25" s="68" t="s">
        <v>120</v>
      </c>
      <c r="C25" s="68" t="s">
        <v>273</v>
      </c>
    </row>
    <row r="26" spans="1:3" s="69" customFormat="1" ht="12" customHeight="1">
      <c r="A26" s="67" t="s">
        <v>269</v>
      </c>
      <c r="B26" s="68" t="s">
        <v>120</v>
      </c>
      <c r="C26" s="68" t="s">
        <v>274</v>
      </c>
    </row>
    <row r="27" spans="1:3" s="69" customFormat="1" ht="12" customHeight="1">
      <c r="A27" s="67" t="s">
        <v>269</v>
      </c>
      <c r="B27" s="68" t="s">
        <v>109</v>
      </c>
      <c r="C27" s="68" t="s">
        <v>275</v>
      </c>
    </row>
    <row r="28" spans="1:3" s="69" customFormat="1" ht="12" customHeight="1">
      <c r="A28" s="953" t="s">
        <v>276</v>
      </c>
      <c r="B28" s="954"/>
      <c r="C28" s="954"/>
    </row>
    <row r="29" spans="1:3" s="69" customFormat="1" ht="12" customHeight="1">
      <c r="A29" s="67" t="s">
        <v>277</v>
      </c>
      <c r="B29" s="68" t="s">
        <v>217</v>
      </c>
      <c r="C29" s="68" t="s">
        <v>221</v>
      </c>
    </row>
    <row r="30" spans="1:3" s="69" customFormat="1" ht="12" customHeight="1">
      <c r="A30" s="953" t="s">
        <v>278</v>
      </c>
      <c r="B30" s="954"/>
      <c r="C30" s="954"/>
    </row>
    <row r="31" spans="1:3" s="69" customFormat="1" ht="12" customHeight="1">
      <c r="A31" s="67" t="s">
        <v>279</v>
      </c>
      <c r="B31" s="68" t="s">
        <v>106</v>
      </c>
      <c r="C31" s="68" t="s">
        <v>107</v>
      </c>
    </row>
    <row r="32" spans="1:3" s="69" customFormat="1" ht="12" customHeight="1">
      <c r="A32" s="67" t="s">
        <v>279</v>
      </c>
      <c r="B32" s="68" t="s">
        <v>102</v>
      </c>
      <c r="C32" s="68" t="s">
        <v>209</v>
      </c>
    </row>
    <row r="33" spans="1:3" s="69" customFormat="1" ht="12" customHeight="1">
      <c r="A33" s="67" t="s">
        <v>279</v>
      </c>
      <c r="B33" s="68" t="s">
        <v>106</v>
      </c>
      <c r="C33" s="68" t="s">
        <v>222</v>
      </c>
    </row>
    <row r="34" spans="1:3" s="69" customFormat="1" ht="12" customHeight="1">
      <c r="A34" s="953" t="s">
        <v>280</v>
      </c>
      <c r="B34" s="954"/>
      <c r="C34" s="954"/>
    </row>
    <row r="35" spans="1:3" s="69" customFormat="1" ht="12" customHeight="1">
      <c r="A35" s="67" t="s">
        <v>281</v>
      </c>
      <c r="B35" s="68" t="s">
        <v>249</v>
      </c>
      <c r="C35" s="68" t="s">
        <v>282</v>
      </c>
    </row>
    <row r="36" spans="1:3" s="69" customFormat="1" ht="12" customHeight="1">
      <c r="A36" s="67" t="s">
        <v>281</v>
      </c>
      <c r="B36" s="68" t="s">
        <v>217</v>
      </c>
      <c r="C36" s="68" t="s">
        <v>218</v>
      </c>
    </row>
    <row r="37" spans="1:3" s="69" customFormat="1" ht="12" customHeight="1">
      <c r="A37" s="67" t="s">
        <v>281</v>
      </c>
      <c r="B37" s="68" t="s">
        <v>249</v>
      </c>
      <c r="C37" s="68" t="s">
        <v>250</v>
      </c>
    </row>
    <row r="38" spans="1:3" s="69" customFormat="1" ht="12" customHeight="1">
      <c r="A38" s="67" t="s">
        <v>281</v>
      </c>
      <c r="B38" s="68" t="s">
        <v>117</v>
      </c>
      <c r="C38" s="68" t="s">
        <v>283</v>
      </c>
    </row>
    <row r="39" spans="1:3" s="69" customFormat="1" ht="12" customHeight="1">
      <c r="A39" s="67" t="s">
        <v>281</v>
      </c>
      <c r="B39" s="68" t="s">
        <v>117</v>
      </c>
      <c r="C39" s="68" t="s">
        <v>284</v>
      </c>
    </row>
    <row r="40" spans="1:3" s="69" customFormat="1" ht="12" customHeight="1">
      <c r="A40" s="953" t="s">
        <v>285</v>
      </c>
      <c r="B40" s="954"/>
      <c r="C40" s="954"/>
    </row>
    <row r="41" spans="1:3" s="69" customFormat="1" ht="12" customHeight="1">
      <c r="A41" s="67" t="s">
        <v>286</v>
      </c>
      <c r="B41" s="68" t="s">
        <v>230</v>
      </c>
      <c r="C41" s="68" t="s">
        <v>238</v>
      </c>
    </row>
    <row r="42" spans="1:3" s="69" customFormat="1" ht="12" customHeight="1">
      <c r="A42" s="67" t="s">
        <v>286</v>
      </c>
      <c r="B42" s="68" t="s">
        <v>230</v>
      </c>
      <c r="C42" s="68" t="s">
        <v>287</v>
      </c>
    </row>
    <row r="43" spans="1:3" s="69" customFormat="1" ht="12" customHeight="1">
      <c r="A43" s="67" t="s">
        <v>286</v>
      </c>
      <c r="B43" s="68" t="s">
        <v>230</v>
      </c>
      <c r="C43" s="68" t="s">
        <v>288</v>
      </c>
    </row>
    <row r="44" spans="1:3" s="69" customFormat="1" ht="12" customHeight="1">
      <c r="A44" s="67" t="s">
        <v>286</v>
      </c>
      <c r="B44" s="68" t="s">
        <v>243</v>
      </c>
      <c r="C44" s="68" t="s">
        <v>247</v>
      </c>
    </row>
    <row r="45" spans="1:3" s="69" customFormat="1" ht="12" customHeight="1">
      <c r="A45" s="67" t="s">
        <v>286</v>
      </c>
      <c r="B45" s="68" t="s">
        <v>230</v>
      </c>
      <c r="C45" s="68" t="s">
        <v>289</v>
      </c>
    </row>
    <row r="46" spans="1:3" s="69" customFormat="1" ht="12" customHeight="1">
      <c r="A46" s="67" t="s">
        <v>286</v>
      </c>
      <c r="B46" s="68" t="s">
        <v>230</v>
      </c>
      <c r="C46" s="68" t="s">
        <v>233</v>
      </c>
    </row>
    <row r="47" spans="1:3" s="69" customFormat="1" ht="12" customHeight="1">
      <c r="A47" s="67" t="s">
        <v>286</v>
      </c>
      <c r="B47" s="68" t="s">
        <v>200</v>
      </c>
      <c r="C47" s="68" t="s">
        <v>201</v>
      </c>
    </row>
    <row r="48" spans="1:3" s="69" customFormat="1" ht="12" customHeight="1">
      <c r="A48" s="953" t="s">
        <v>290</v>
      </c>
      <c r="B48" s="954"/>
      <c r="C48" s="954"/>
    </row>
    <row r="49" spans="1:3" s="69" customFormat="1" ht="12" customHeight="1">
      <c r="A49" s="67" t="s">
        <v>298</v>
      </c>
      <c r="B49" s="68" t="s">
        <v>102</v>
      </c>
      <c r="C49" s="68" t="s">
        <v>299</v>
      </c>
    </row>
    <row r="50" spans="1:3" s="69" customFormat="1" ht="12" customHeight="1">
      <c r="A50" s="67" t="s">
        <v>298</v>
      </c>
      <c r="B50" s="68" t="s">
        <v>102</v>
      </c>
      <c r="C50" s="68" t="s">
        <v>203</v>
      </c>
    </row>
    <row r="51" spans="1:3" s="69" customFormat="1" ht="12" customHeight="1">
      <c r="A51" s="67" t="s">
        <v>298</v>
      </c>
      <c r="B51" s="68" t="s">
        <v>102</v>
      </c>
      <c r="C51" s="68" t="s">
        <v>300</v>
      </c>
    </row>
    <row r="52" spans="1:3" s="69" customFormat="1" ht="12" customHeight="1">
      <c r="A52" s="953" t="s">
        <v>301</v>
      </c>
      <c r="B52" s="954"/>
      <c r="C52" s="954"/>
    </row>
    <row r="53" spans="1:3" s="69" customFormat="1" ht="12" customHeight="1">
      <c r="A53" s="948" t="s">
        <v>302</v>
      </c>
      <c r="B53" s="949"/>
      <c r="C53" s="949"/>
    </row>
    <row r="54" spans="1:3" s="69" customFormat="1" ht="12" customHeight="1">
      <c r="A54" s="67" t="s">
        <v>303</v>
      </c>
      <c r="B54" s="68" t="s">
        <v>230</v>
      </c>
      <c r="C54" s="68" t="s">
        <v>231</v>
      </c>
    </row>
    <row r="55" spans="1:3" s="69" customFormat="1" ht="12" customHeight="1">
      <c r="A55" s="67" t="s">
        <v>303</v>
      </c>
      <c r="B55" s="68" t="s">
        <v>230</v>
      </c>
      <c r="C55" s="68" t="s">
        <v>237</v>
      </c>
    </row>
    <row r="56" spans="1:3" s="69" customFormat="1" ht="12" customHeight="1">
      <c r="A56" s="67" t="s">
        <v>303</v>
      </c>
      <c r="B56" s="68" t="s">
        <v>230</v>
      </c>
      <c r="C56" s="68" t="s">
        <v>240</v>
      </c>
    </row>
    <row r="57" spans="1:3" s="69" customFormat="1" ht="12" customHeight="1">
      <c r="A57" s="67" t="s">
        <v>303</v>
      </c>
      <c r="B57" s="68" t="s">
        <v>230</v>
      </c>
      <c r="C57" s="68" t="s">
        <v>236</v>
      </c>
    </row>
    <row r="58" spans="1:3" s="69" customFormat="1" ht="12" customHeight="1">
      <c r="A58" s="67" t="s">
        <v>303</v>
      </c>
      <c r="B58" s="68" t="s">
        <v>230</v>
      </c>
      <c r="C58" s="68" t="s">
        <v>304</v>
      </c>
    </row>
    <row r="59" spans="1:3" s="69" customFormat="1" ht="12" customHeight="1">
      <c r="A59" s="67" t="s">
        <v>303</v>
      </c>
      <c r="B59" s="68" t="s">
        <v>230</v>
      </c>
      <c r="C59" s="68" t="s">
        <v>305</v>
      </c>
    </row>
    <row r="60" spans="1:3" s="69" customFormat="1" ht="12" customHeight="1">
      <c r="A60" s="67" t="s">
        <v>303</v>
      </c>
      <c r="B60" s="68" t="s">
        <v>230</v>
      </c>
      <c r="C60" s="68" t="s">
        <v>306</v>
      </c>
    </row>
    <row r="61" spans="1:3" s="69" customFormat="1" ht="12" customHeight="1">
      <c r="A61" s="67" t="s">
        <v>303</v>
      </c>
      <c r="B61" s="68" t="s">
        <v>230</v>
      </c>
      <c r="C61" s="68" t="s">
        <v>526</v>
      </c>
    </row>
    <row r="62" spans="1:3" s="69" customFormat="1" ht="12" customHeight="1">
      <c r="A62" s="67" t="s">
        <v>303</v>
      </c>
      <c r="B62" s="68" t="s">
        <v>230</v>
      </c>
      <c r="C62" s="68" t="s">
        <v>307</v>
      </c>
    </row>
    <row r="63" spans="1:3" s="69" customFormat="1" ht="12" customHeight="1">
      <c r="A63" s="67" t="s">
        <v>303</v>
      </c>
      <c r="B63" s="68" t="s">
        <v>230</v>
      </c>
      <c r="C63" s="68" t="s">
        <v>308</v>
      </c>
    </row>
    <row r="64" spans="1:3" s="69" customFormat="1" ht="12" customHeight="1">
      <c r="A64" s="67" t="s">
        <v>303</v>
      </c>
      <c r="B64" s="68" t="s">
        <v>574</v>
      </c>
      <c r="C64" s="68" t="s">
        <v>566</v>
      </c>
    </row>
    <row r="65" spans="1:3" s="69" customFormat="1" ht="12" customHeight="1">
      <c r="A65" s="948" t="s">
        <v>309</v>
      </c>
      <c r="B65" s="949"/>
      <c r="C65" s="949"/>
    </row>
    <row r="66" spans="1:3" s="69" customFormat="1" ht="12" customHeight="1">
      <c r="A66" s="67" t="s">
        <v>310</v>
      </c>
      <c r="B66" s="68" t="s">
        <v>204</v>
      </c>
      <c r="C66" s="68" t="s">
        <v>205</v>
      </c>
    </row>
    <row r="67" spans="1:3" s="69" customFormat="1" ht="12" customHeight="1">
      <c r="A67" s="67" t="s">
        <v>310</v>
      </c>
      <c r="B67" s="68" t="s">
        <v>204</v>
      </c>
      <c r="C67" s="68" t="s">
        <v>206</v>
      </c>
    </row>
    <row r="68" spans="1:3" s="69" customFormat="1" ht="12" customHeight="1">
      <c r="A68" s="67" t="s">
        <v>310</v>
      </c>
      <c r="B68" s="68" t="s">
        <v>204</v>
      </c>
      <c r="C68" s="68" t="s">
        <v>490</v>
      </c>
    </row>
    <row r="69" spans="1:3" s="69" customFormat="1" ht="12" customHeight="1">
      <c r="A69" s="67" t="s">
        <v>310</v>
      </c>
      <c r="B69" s="68" t="s">
        <v>95</v>
      </c>
      <c r="C69" s="68" t="s">
        <v>311</v>
      </c>
    </row>
    <row r="70" spans="1:3" s="69" customFormat="1" ht="12" customHeight="1">
      <c r="A70" s="67" t="s">
        <v>310</v>
      </c>
      <c r="B70" s="68" t="s">
        <v>95</v>
      </c>
      <c r="C70" s="68" t="s">
        <v>312</v>
      </c>
    </row>
    <row r="71" spans="1:3" s="69" customFormat="1" ht="12" customHeight="1">
      <c r="A71" s="67" t="s">
        <v>310</v>
      </c>
      <c r="B71" s="68" t="s">
        <v>204</v>
      </c>
      <c r="C71" s="68" t="s">
        <v>491</v>
      </c>
    </row>
    <row r="72" spans="1:3" s="69" customFormat="1" ht="12" customHeight="1">
      <c r="A72" s="67" t="s">
        <v>310</v>
      </c>
      <c r="B72" s="68" t="s">
        <v>95</v>
      </c>
      <c r="C72" s="68" t="s">
        <v>313</v>
      </c>
    </row>
    <row r="73" spans="1:3" s="69" customFormat="1" ht="12" customHeight="1">
      <c r="A73" s="67" t="s">
        <v>310</v>
      </c>
      <c r="B73" s="68" t="s">
        <v>204</v>
      </c>
      <c r="C73" s="68" t="s">
        <v>314</v>
      </c>
    </row>
    <row r="74" spans="1:3" s="69" customFormat="1" ht="12" customHeight="1">
      <c r="A74" s="67" t="s">
        <v>310</v>
      </c>
      <c r="B74" s="68" t="s">
        <v>204</v>
      </c>
      <c r="C74" s="68" t="s">
        <v>207</v>
      </c>
    </row>
    <row r="75" spans="1:3" s="69" customFormat="1" ht="12" customHeight="1">
      <c r="A75" s="67" t="s">
        <v>310</v>
      </c>
      <c r="B75" s="68" t="s">
        <v>204</v>
      </c>
      <c r="C75" s="68" t="s">
        <v>210</v>
      </c>
    </row>
    <row r="76" spans="1:3" s="69" customFormat="1" ht="12" customHeight="1">
      <c r="A76" s="67" t="s">
        <v>310</v>
      </c>
      <c r="B76" s="68" t="s">
        <v>95</v>
      </c>
      <c r="C76" s="68" t="s">
        <v>101</v>
      </c>
    </row>
    <row r="77" spans="1:3" s="69" customFormat="1" ht="12" customHeight="1">
      <c r="A77" s="67" t="s">
        <v>310</v>
      </c>
      <c r="B77" s="68" t="s">
        <v>95</v>
      </c>
      <c r="C77" s="68" t="s">
        <v>199</v>
      </c>
    </row>
    <row r="78" spans="1:3" s="69" customFormat="1" ht="12" customHeight="1">
      <c r="A78" s="948" t="s">
        <v>315</v>
      </c>
      <c r="B78" s="949"/>
      <c r="C78" s="949"/>
    </row>
    <row r="79" spans="1:3" s="69" customFormat="1" ht="12" customHeight="1">
      <c r="A79" s="67" t="s">
        <v>316</v>
      </c>
      <c r="B79" s="68" t="s">
        <v>243</v>
      </c>
      <c r="C79" s="68" t="s">
        <v>244</v>
      </c>
    </row>
    <row r="80" spans="1:3" s="69" customFormat="1" ht="12" customHeight="1">
      <c r="A80" s="67" t="s">
        <v>316</v>
      </c>
      <c r="B80" s="68" t="s">
        <v>243</v>
      </c>
      <c r="C80" s="68" t="s">
        <v>245</v>
      </c>
    </row>
    <row r="81" spans="1:3" s="69" customFormat="1" ht="12" customHeight="1">
      <c r="A81" s="67" t="s">
        <v>316</v>
      </c>
      <c r="B81" s="68" t="s">
        <v>225</v>
      </c>
      <c r="C81" s="68" t="s">
        <v>317</v>
      </c>
    </row>
    <row r="82" spans="1:3" s="69" customFormat="1" ht="12" customHeight="1">
      <c r="A82" s="67" t="s">
        <v>316</v>
      </c>
      <c r="B82" s="68" t="s">
        <v>225</v>
      </c>
      <c r="C82" s="68" t="s">
        <v>318</v>
      </c>
    </row>
    <row r="83" spans="1:3" s="69" customFormat="1" ht="12" customHeight="1">
      <c r="A83" s="67" t="s">
        <v>316</v>
      </c>
      <c r="B83" s="68" t="s">
        <v>230</v>
      </c>
      <c r="C83" s="68" t="s">
        <v>234</v>
      </c>
    </row>
    <row r="84" spans="1:3" s="69" customFormat="1" ht="12" customHeight="1">
      <c r="A84" s="67" t="s">
        <v>316</v>
      </c>
      <c r="B84" s="68" t="s">
        <v>243</v>
      </c>
      <c r="C84" s="68" t="s">
        <v>319</v>
      </c>
    </row>
    <row r="85" spans="1:3" s="69" customFormat="1" ht="12" customHeight="1">
      <c r="A85" s="953" t="s">
        <v>320</v>
      </c>
      <c r="B85" s="954"/>
      <c r="C85" s="954"/>
    </row>
    <row r="86" spans="1:3" s="69" customFormat="1" ht="12" customHeight="1">
      <c r="A86" s="67" t="s">
        <v>321</v>
      </c>
      <c r="B86" s="68" t="s">
        <v>95</v>
      </c>
      <c r="C86" s="68" t="s">
        <v>321</v>
      </c>
    </row>
    <row r="87" spans="1:3" s="69" customFormat="1" ht="12" customHeight="1">
      <c r="A87" s="67" t="s">
        <v>321</v>
      </c>
      <c r="B87" s="68" t="s">
        <v>95</v>
      </c>
      <c r="C87" s="68" t="s">
        <v>322</v>
      </c>
    </row>
    <row r="88" spans="1:3" s="69" customFormat="1" ht="12" customHeight="1">
      <c r="A88" s="67" t="s">
        <v>321</v>
      </c>
      <c r="B88" s="68" t="s">
        <v>95</v>
      </c>
      <c r="C88" s="68" t="s">
        <v>202</v>
      </c>
    </row>
    <row r="89" spans="1:3" s="69" customFormat="1" ht="12" customHeight="1">
      <c r="A89" s="67" t="s">
        <v>321</v>
      </c>
      <c r="B89" s="68" t="s">
        <v>204</v>
      </c>
      <c r="C89" s="68" t="s">
        <v>208</v>
      </c>
    </row>
    <row r="90" spans="1:3" s="69" customFormat="1" ht="12" customHeight="1">
      <c r="A90" s="67" t="s">
        <v>321</v>
      </c>
      <c r="B90" s="68" t="s">
        <v>95</v>
      </c>
      <c r="C90" s="68" t="s">
        <v>99</v>
      </c>
    </row>
    <row r="91" spans="1:3" s="69" customFormat="1" ht="12" customHeight="1">
      <c r="A91" s="67" t="s">
        <v>321</v>
      </c>
      <c r="B91" s="68" t="s">
        <v>95</v>
      </c>
      <c r="C91" s="68" t="s">
        <v>323</v>
      </c>
    </row>
    <row r="92" spans="1:3" s="69" customFormat="1" ht="12" customHeight="1">
      <c r="A92" s="67" t="s">
        <v>321</v>
      </c>
      <c r="B92" s="68" t="s">
        <v>103</v>
      </c>
      <c r="C92" s="68" t="s">
        <v>105</v>
      </c>
    </row>
    <row r="93" spans="1:3" s="69" customFormat="1" ht="12" customHeight="1">
      <c r="A93" s="67" t="s">
        <v>321</v>
      </c>
      <c r="B93" s="68" t="s">
        <v>204</v>
      </c>
      <c r="C93" s="68" t="s">
        <v>324</v>
      </c>
    </row>
    <row r="94" spans="1:3" s="69" customFormat="1" ht="12" customHeight="1">
      <c r="A94" s="67" t="s">
        <v>321</v>
      </c>
      <c r="B94" s="68" t="s">
        <v>95</v>
      </c>
      <c r="C94" s="68" t="s">
        <v>325</v>
      </c>
    </row>
    <row r="95" spans="1:3" s="69" customFormat="1" ht="12" customHeight="1">
      <c r="A95" s="67" t="s">
        <v>321</v>
      </c>
      <c r="B95" s="68" t="s">
        <v>103</v>
      </c>
      <c r="C95" s="68" t="s">
        <v>326</v>
      </c>
    </row>
    <row r="96" spans="1:3" s="69" customFormat="1" ht="12" customHeight="1">
      <c r="A96" s="67" t="s">
        <v>321</v>
      </c>
      <c r="B96" s="68" t="s">
        <v>204</v>
      </c>
      <c r="C96" s="68" t="s">
        <v>213</v>
      </c>
    </row>
    <row r="97" spans="1:3" s="69" customFormat="1" ht="12" customHeight="1">
      <c r="A97" s="67" t="s">
        <v>321</v>
      </c>
      <c r="B97" s="68" t="s">
        <v>204</v>
      </c>
      <c r="C97" s="68" t="s">
        <v>327</v>
      </c>
    </row>
    <row r="98" spans="1:3" s="69" customFormat="1" ht="12" customHeight="1">
      <c r="A98" s="67" t="s">
        <v>321</v>
      </c>
      <c r="B98" s="68" t="s">
        <v>103</v>
      </c>
      <c r="C98" s="68" t="s">
        <v>104</v>
      </c>
    </row>
    <row r="99" spans="1:3" s="69" customFormat="1" ht="12" customHeight="1">
      <c r="A99" s="67" t="s">
        <v>321</v>
      </c>
      <c r="B99" s="68" t="s">
        <v>103</v>
      </c>
      <c r="C99" s="68" t="s">
        <v>328</v>
      </c>
    </row>
    <row r="100" spans="1:3" s="69" customFormat="1" ht="12" customHeight="1">
      <c r="A100" s="67" t="s">
        <v>321</v>
      </c>
      <c r="B100" s="68" t="s">
        <v>103</v>
      </c>
      <c r="C100" s="68" t="s">
        <v>329</v>
      </c>
    </row>
    <row r="101" spans="1:3" s="69" customFormat="1" ht="12" customHeight="1">
      <c r="A101" s="67" t="s">
        <v>321</v>
      </c>
      <c r="B101" s="68" t="s">
        <v>103</v>
      </c>
      <c r="C101" s="68" t="s">
        <v>330</v>
      </c>
    </row>
    <row r="102" spans="1:3" s="69" customFormat="1" ht="12" customHeight="1">
      <c r="A102" s="953" t="s">
        <v>331</v>
      </c>
      <c r="B102" s="954"/>
      <c r="C102" s="954"/>
    </row>
    <row r="103" spans="1:3" s="69" customFormat="1" ht="12" customHeight="1">
      <c r="A103" s="67" t="s">
        <v>113</v>
      </c>
      <c r="B103" s="68" t="s">
        <v>112</v>
      </c>
      <c r="C103" s="68" t="s">
        <v>113</v>
      </c>
    </row>
    <row r="104" spans="1:3" s="69" customFormat="1" ht="12" customHeight="1">
      <c r="A104" s="67" t="s">
        <v>113</v>
      </c>
      <c r="B104" s="68" t="s">
        <v>112</v>
      </c>
      <c r="C104" s="68" t="s">
        <v>541</v>
      </c>
    </row>
    <row r="105" spans="1:3" s="69" customFormat="1" ht="12" customHeight="1">
      <c r="A105" s="67" t="s">
        <v>113</v>
      </c>
      <c r="B105" s="68" t="s">
        <v>195</v>
      </c>
      <c r="C105" s="68" t="s">
        <v>197</v>
      </c>
    </row>
    <row r="106" spans="1:3" s="69" customFormat="1" ht="12" customHeight="1">
      <c r="A106" s="67" t="s">
        <v>113</v>
      </c>
      <c r="B106" s="68" t="s">
        <v>195</v>
      </c>
      <c r="C106" s="68" t="s">
        <v>198</v>
      </c>
    </row>
    <row r="107" spans="1:3" s="69" customFormat="1" ht="12" customHeight="1">
      <c r="A107" s="67" t="s">
        <v>113</v>
      </c>
      <c r="B107" s="68" t="s">
        <v>95</v>
      </c>
      <c r="C107" s="68" t="s">
        <v>96</v>
      </c>
    </row>
    <row r="108" spans="1:3" s="69" customFormat="1" ht="12" customHeight="1">
      <c r="A108" s="67" t="s">
        <v>113</v>
      </c>
      <c r="B108" s="68" t="s">
        <v>95</v>
      </c>
      <c r="C108" s="68" t="s">
        <v>98</v>
      </c>
    </row>
    <row r="109" spans="1:3" s="69" customFormat="1" ht="12" customHeight="1">
      <c r="A109" s="67" t="s">
        <v>113</v>
      </c>
      <c r="B109" s="68" t="s">
        <v>214</v>
      </c>
      <c r="C109" s="68" t="s">
        <v>530</v>
      </c>
    </row>
    <row r="110" spans="1:3" s="69" customFormat="1" ht="12" customHeight="1">
      <c r="A110" s="67" t="s">
        <v>113</v>
      </c>
      <c r="B110" s="68" t="s">
        <v>214</v>
      </c>
      <c r="C110" s="68" t="s">
        <v>531</v>
      </c>
    </row>
    <row r="111" spans="1:3" s="69" customFormat="1" ht="12" customHeight="1">
      <c r="A111" s="67" t="s">
        <v>113</v>
      </c>
      <c r="B111" s="68" t="s">
        <v>214</v>
      </c>
      <c r="C111" s="68" t="s">
        <v>332</v>
      </c>
    </row>
    <row r="112" spans="1:3" s="69" customFormat="1" ht="12" customHeight="1">
      <c r="A112" s="67" t="s">
        <v>113</v>
      </c>
      <c r="B112" s="68" t="s">
        <v>109</v>
      </c>
      <c r="C112" s="68" t="s">
        <v>110</v>
      </c>
    </row>
    <row r="113" spans="1:3" s="69" customFormat="1" ht="12" customHeight="1">
      <c r="A113" s="953" t="s">
        <v>333</v>
      </c>
      <c r="B113" s="954"/>
      <c r="C113" s="954"/>
    </row>
    <row r="114" spans="1:3" s="69" customFormat="1" ht="12" customHeight="1">
      <c r="A114" s="67" t="s">
        <v>334</v>
      </c>
      <c r="B114" s="68" t="s">
        <v>225</v>
      </c>
      <c r="C114" s="68" t="s">
        <v>335</v>
      </c>
    </row>
    <row r="115" spans="1:3" s="69" customFormat="1" ht="12" customHeight="1">
      <c r="A115" s="67" t="s">
        <v>334</v>
      </c>
      <c r="B115" s="68" t="s">
        <v>225</v>
      </c>
      <c r="C115" s="68" t="s">
        <v>225</v>
      </c>
    </row>
    <row r="116" spans="1:3" s="69" customFormat="1" ht="12" customHeight="1">
      <c r="A116" s="67" t="s">
        <v>334</v>
      </c>
      <c r="B116" s="68" t="s">
        <v>225</v>
      </c>
      <c r="C116" s="68" t="s">
        <v>525</v>
      </c>
    </row>
    <row r="117" spans="1:3" s="69" customFormat="1" ht="12" customHeight="1">
      <c r="A117" s="67" t="s">
        <v>334</v>
      </c>
      <c r="B117" s="68" t="s">
        <v>225</v>
      </c>
      <c r="C117" s="68" t="s">
        <v>336</v>
      </c>
    </row>
    <row r="118" spans="1:3" s="69" customFormat="1" ht="12" customHeight="1">
      <c r="A118" s="67" t="s">
        <v>334</v>
      </c>
      <c r="B118" s="68" t="s">
        <v>225</v>
      </c>
      <c r="C118" s="68" t="s">
        <v>337</v>
      </c>
    </row>
    <row r="119" spans="1:3" s="69" customFormat="1" ht="12" customHeight="1">
      <c r="A119" s="953" t="s">
        <v>338</v>
      </c>
      <c r="B119" s="954"/>
      <c r="C119" s="954"/>
    </row>
    <row r="120" spans="1:3" s="69" customFormat="1" ht="12" customHeight="1">
      <c r="A120" s="67" t="s">
        <v>339</v>
      </c>
      <c r="B120" s="68" t="s">
        <v>114</v>
      </c>
      <c r="C120" s="68" t="s">
        <v>239</v>
      </c>
    </row>
    <row r="121" spans="1:3" s="69" customFormat="1" ht="12" customHeight="1">
      <c r="A121" s="67" t="s">
        <v>339</v>
      </c>
      <c r="B121" s="68" t="s">
        <v>114</v>
      </c>
      <c r="C121" s="68" t="s">
        <v>340</v>
      </c>
    </row>
    <row r="122" spans="1:3" s="69" customFormat="1" ht="12" customHeight="1">
      <c r="A122" s="67" t="s">
        <v>339</v>
      </c>
      <c r="B122" s="68" t="s">
        <v>114</v>
      </c>
      <c r="C122" s="68" t="s">
        <v>341</v>
      </c>
    </row>
    <row r="123" spans="1:3" s="69" customFormat="1" ht="12" customHeight="1">
      <c r="A123" s="953" t="s">
        <v>342</v>
      </c>
      <c r="B123" s="954"/>
      <c r="C123" s="954"/>
    </row>
    <row r="124" spans="1:3" s="69" customFormat="1" ht="12" customHeight="1">
      <c r="A124" s="67" t="s">
        <v>343</v>
      </c>
      <c r="B124" s="68" t="s">
        <v>109</v>
      </c>
      <c r="C124" s="68" t="s">
        <v>344</v>
      </c>
    </row>
    <row r="125" spans="1:3" s="69" customFormat="1" ht="12" customHeight="1">
      <c r="A125" s="67" t="s">
        <v>343</v>
      </c>
      <c r="B125" s="68" t="s">
        <v>114</v>
      </c>
      <c r="C125" s="68" t="s">
        <v>235</v>
      </c>
    </row>
    <row r="126" spans="1:3" s="69" customFormat="1" ht="12" customHeight="1">
      <c r="A126" s="67" t="s">
        <v>345</v>
      </c>
      <c r="B126" s="68" t="s">
        <v>114</v>
      </c>
      <c r="C126" s="68" t="s">
        <v>346</v>
      </c>
    </row>
    <row r="127" spans="1:3" s="69" customFormat="1" ht="12" customHeight="1">
      <c r="A127" s="67" t="s">
        <v>343</v>
      </c>
      <c r="B127" s="68" t="s">
        <v>114</v>
      </c>
      <c r="C127" s="68" t="s">
        <v>115</v>
      </c>
    </row>
    <row r="128" spans="1:3" s="69" customFormat="1" ht="12" customHeight="1">
      <c r="A128" s="67" t="s">
        <v>347</v>
      </c>
      <c r="B128" s="68" t="s">
        <v>114</v>
      </c>
      <c r="C128" s="68" t="s">
        <v>348</v>
      </c>
    </row>
    <row r="129" spans="1:3" s="69" customFormat="1" ht="12" customHeight="1">
      <c r="A129" s="67" t="s">
        <v>347</v>
      </c>
      <c r="B129" s="68" t="s">
        <v>114</v>
      </c>
      <c r="C129" s="68" t="s">
        <v>349</v>
      </c>
    </row>
    <row r="130" spans="1:3" s="69" customFormat="1" ht="12" customHeight="1">
      <c r="A130" s="67" t="s">
        <v>347</v>
      </c>
      <c r="B130" s="68" t="s">
        <v>114</v>
      </c>
      <c r="C130" s="68" t="s">
        <v>350</v>
      </c>
    </row>
    <row r="131" spans="1:3" s="69" customFormat="1" ht="12" customHeight="1">
      <c r="A131" s="953" t="s">
        <v>351</v>
      </c>
      <c r="B131" s="954"/>
      <c r="C131" s="954"/>
    </row>
    <row r="132" spans="1:3" s="69" customFormat="1" ht="12" customHeight="1">
      <c r="A132" s="948" t="s">
        <v>352</v>
      </c>
      <c r="B132" s="949"/>
      <c r="C132" s="949"/>
    </row>
    <row r="133" spans="1:3" s="69" customFormat="1" ht="12" customHeight="1">
      <c r="A133" s="67" t="s">
        <v>353</v>
      </c>
      <c r="B133" s="68" t="s">
        <v>119</v>
      </c>
      <c r="C133" s="68" t="s">
        <v>121</v>
      </c>
    </row>
    <row r="134" spans="1:3" s="69" customFormat="1" ht="12" customHeight="1">
      <c r="A134" s="67" t="s">
        <v>353</v>
      </c>
      <c r="B134" s="68" t="s">
        <v>226</v>
      </c>
      <c r="C134" s="68" t="s">
        <v>227</v>
      </c>
    </row>
    <row r="135" spans="1:3" s="69" customFormat="1" ht="12" customHeight="1">
      <c r="A135" s="67" t="s">
        <v>353</v>
      </c>
      <c r="B135" s="68" t="s">
        <v>119</v>
      </c>
      <c r="C135" s="68" t="s">
        <v>354</v>
      </c>
    </row>
    <row r="136" spans="1:3" s="69" customFormat="1" ht="12" customHeight="1">
      <c r="A136" s="953" t="s">
        <v>355</v>
      </c>
      <c r="B136" s="954"/>
      <c r="C136" s="954"/>
    </row>
    <row r="137" spans="1:3" s="69" customFormat="1" ht="12" customHeight="1">
      <c r="A137" s="67" t="s">
        <v>356</v>
      </c>
      <c r="B137" s="68" t="s">
        <v>119</v>
      </c>
      <c r="C137" s="68" t="s">
        <v>251</v>
      </c>
    </row>
    <row r="138" spans="1:3" s="69" customFormat="1" ht="12" customHeight="1">
      <c r="A138" s="67" t="s">
        <v>356</v>
      </c>
      <c r="B138" s="68" t="s">
        <v>119</v>
      </c>
      <c r="C138" s="68" t="s">
        <v>357</v>
      </c>
    </row>
    <row r="139" spans="1:3" s="69" customFormat="1" ht="12" customHeight="1">
      <c r="A139" s="67" t="s">
        <v>356</v>
      </c>
      <c r="B139" s="68" t="s">
        <v>119</v>
      </c>
      <c r="C139" s="68" t="s">
        <v>358</v>
      </c>
    </row>
    <row r="140" spans="1:3" s="69" customFormat="1" ht="12" customHeight="1">
      <c r="A140" s="67" t="s">
        <v>356</v>
      </c>
      <c r="B140" s="68" t="s">
        <v>119</v>
      </c>
      <c r="C140" s="68" t="s">
        <v>359</v>
      </c>
    </row>
    <row r="141" spans="1:3" s="69" customFormat="1" ht="12" customHeight="1">
      <c r="A141" s="67" t="s">
        <v>356</v>
      </c>
      <c r="B141" s="68" t="s">
        <v>106</v>
      </c>
      <c r="C141" s="68" t="s">
        <v>220</v>
      </c>
    </row>
    <row r="142" spans="1:3" s="69" customFormat="1" ht="12" customHeight="1">
      <c r="A142" s="67" t="s">
        <v>356</v>
      </c>
      <c r="B142" s="68" t="s">
        <v>228</v>
      </c>
      <c r="C142" s="68" t="s">
        <v>229</v>
      </c>
    </row>
    <row r="143" spans="1:3" s="69" customFormat="1" ht="12" customHeight="1">
      <c r="A143" s="67" t="s">
        <v>356</v>
      </c>
      <c r="B143" s="68" t="s">
        <v>226</v>
      </c>
      <c r="C143" s="68" t="s">
        <v>360</v>
      </c>
    </row>
    <row r="144" spans="1:3" s="69" customFormat="1" ht="12" customHeight="1">
      <c r="A144" s="67" t="s">
        <v>356</v>
      </c>
      <c r="B144" s="68" t="s">
        <v>228</v>
      </c>
      <c r="C144" s="68" t="s">
        <v>361</v>
      </c>
    </row>
    <row r="145" spans="1:3" s="69" customFormat="1" ht="12" customHeight="1">
      <c r="A145" s="67" t="s">
        <v>356</v>
      </c>
      <c r="B145" s="68" t="s">
        <v>232</v>
      </c>
      <c r="C145" s="68" t="s">
        <v>362</v>
      </c>
    </row>
    <row r="146" spans="1:3" s="69" customFormat="1" ht="12" customHeight="1">
      <c r="A146" s="67" t="s">
        <v>356</v>
      </c>
      <c r="B146" s="68" t="s">
        <v>228</v>
      </c>
      <c r="C146" s="68" t="s">
        <v>363</v>
      </c>
    </row>
    <row r="147" spans="1:3" s="69" customFormat="1" ht="12" customHeight="1">
      <c r="A147" s="67" t="s">
        <v>356</v>
      </c>
      <c r="B147" s="68" t="s">
        <v>119</v>
      </c>
      <c r="C147" s="68" t="s">
        <v>364</v>
      </c>
    </row>
    <row r="148" spans="1:3" s="69" customFormat="1" ht="12" customHeight="1">
      <c r="A148" s="67" t="s">
        <v>356</v>
      </c>
      <c r="B148" s="68" t="s">
        <v>106</v>
      </c>
      <c r="C148" s="68" t="s">
        <v>365</v>
      </c>
    </row>
    <row r="149" spans="1:3" s="69" customFormat="1" ht="12" customHeight="1">
      <c r="A149" s="67" t="s">
        <v>356</v>
      </c>
      <c r="B149" s="68" t="s">
        <v>232</v>
      </c>
      <c r="C149" s="68" t="s">
        <v>534</v>
      </c>
    </row>
    <row r="150" spans="1:3" s="69" customFormat="1" ht="12" customHeight="1">
      <c r="A150" s="67" t="s">
        <v>356</v>
      </c>
      <c r="B150" s="68" t="s">
        <v>232</v>
      </c>
      <c r="C150" s="68" t="s">
        <v>567</v>
      </c>
    </row>
    <row r="151" spans="1:3" s="69" customFormat="1" ht="12" customHeight="1">
      <c r="A151" s="67" t="s">
        <v>356</v>
      </c>
      <c r="B151" s="68" t="s">
        <v>232</v>
      </c>
      <c r="C151" s="68" t="s">
        <v>536</v>
      </c>
    </row>
    <row r="152" spans="1:3" s="69" customFormat="1" ht="12" customHeight="1">
      <c r="A152" s="67" t="s">
        <v>356</v>
      </c>
      <c r="B152" s="68" t="s">
        <v>232</v>
      </c>
      <c r="C152" s="68" t="s">
        <v>366</v>
      </c>
    </row>
    <row r="153" spans="1:3" s="69" customFormat="1" ht="12" customHeight="1">
      <c r="A153" s="67" t="s">
        <v>356</v>
      </c>
      <c r="B153" s="68" t="s">
        <v>242</v>
      </c>
      <c r="C153" s="68" t="s">
        <v>367</v>
      </c>
    </row>
    <row r="154" spans="1:3" s="69" customFormat="1" ht="12" customHeight="1">
      <c r="A154" s="953" t="s">
        <v>368</v>
      </c>
      <c r="B154" s="954"/>
      <c r="C154" s="954"/>
    </row>
    <row r="155" spans="1:3" s="69" customFormat="1" ht="12" customHeight="1">
      <c r="A155" s="67" t="s">
        <v>369</v>
      </c>
      <c r="B155" s="68" t="s">
        <v>119</v>
      </c>
      <c r="C155" s="68" t="s">
        <v>248</v>
      </c>
    </row>
    <row r="156" spans="1:3" s="69" customFormat="1" ht="12" customHeight="1">
      <c r="A156" s="67" t="s">
        <v>369</v>
      </c>
      <c r="B156" s="68" t="s">
        <v>223</v>
      </c>
      <c r="C156" s="68" t="s">
        <v>370</v>
      </c>
    </row>
    <row r="157" spans="1:3" s="69" customFormat="1" ht="12" customHeight="1">
      <c r="A157" s="67" t="s">
        <v>369</v>
      </c>
      <c r="B157" s="68" t="s">
        <v>232</v>
      </c>
      <c r="C157" s="68" t="s">
        <v>535</v>
      </c>
    </row>
    <row r="158" spans="1:3" s="69" customFormat="1" ht="12" customHeight="1">
      <c r="A158" s="67" t="s">
        <v>369</v>
      </c>
      <c r="B158" s="68" t="s">
        <v>232</v>
      </c>
      <c r="C158" s="68" t="s">
        <v>371</v>
      </c>
    </row>
    <row r="159" spans="1:3" s="69" customFormat="1" ht="12" customHeight="1">
      <c r="A159" s="67" t="s">
        <v>369</v>
      </c>
      <c r="B159" s="68" t="s">
        <v>120</v>
      </c>
      <c r="C159" s="68" t="s">
        <v>537</v>
      </c>
    </row>
    <row r="160" spans="1:3" s="69" customFormat="1" ht="12" customHeight="1">
      <c r="A160" s="67" t="s">
        <v>369</v>
      </c>
      <c r="B160" s="68" t="s">
        <v>120</v>
      </c>
      <c r="C160" s="68" t="s">
        <v>372</v>
      </c>
    </row>
    <row r="161" spans="1:3" s="69" customFormat="1" ht="12" customHeight="1">
      <c r="A161" s="67" t="s">
        <v>369</v>
      </c>
      <c r="B161" s="68" t="s">
        <v>160</v>
      </c>
      <c r="C161" s="68" t="s">
        <v>373</v>
      </c>
    </row>
    <row r="162" spans="1:3" s="69" customFormat="1" ht="12" customHeight="1">
      <c r="A162" s="953" t="s">
        <v>374</v>
      </c>
      <c r="B162" s="954"/>
      <c r="C162" s="954"/>
    </row>
    <row r="163" spans="1:3" s="69" customFormat="1" ht="12" customHeight="1">
      <c r="A163" s="67" t="s">
        <v>375</v>
      </c>
      <c r="B163" s="68" t="s">
        <v>223</v>
      </c>
      <c r="C163" s="68" t="s">
        <v>376</v>
      </c>
    </row>
    <row r="164" spans="1:3" s="69" customFormat="1" ht="12" customHeight="1">
      <c r="A164" s="67" t="s">
        <v>375</v>
      </c>
      <c r="B164" s="68" t="s">
        <v>214</v>
      </c>
      <c r="C164" s="68" t="s">
        <v>538</v>
      </c>
    </row>
    <row r="165" spans="1:3" s="69" customFormat="1" ht="12" customHeight="1">
      <c r="A165" s="67" t="s">
        <v>375</v>
      </c>
      <c r="B165" s="68" t="s">
        <v>214</v>
      </c>
      <c r="C165" s="68" t="s">
        <v>528</v>
      </c>
    </row>
    <row r="166" spans="1:3" s="69" customFormat="1" ht="12" customHeight="1">
      <c r="A166" s="67" t="s">
        <v>375</v>
      </c>
      <c r="B166" s="68" t="s">
        <v>214</v>
      </c>
      <c r="C166" s="68" t="s">
        <v>529</v>
      </c>
    </row>
    <row r="167" spans="1:3" s="69" customFormat="1" ht="12" customHeight="1">
      <c r="A167" s="67" t="s">
        <v>375</v>
      </c>
      <c r="B167" s="68" t="s">
        <v>214</v>
      </c>
      <c r="C167" s="68" t="s">
        <v>215</v>
      </c>
    </row>
    <row r="168" spans="1:3" s="69" customFormat="1" ht="12" customHeight="1">
      <c r="A168" s="67" t="s">
        <v>375</v>
      </c>
      <c r="B168" s="68" t="s">
        <v>214</v>
      </c>
      <c r="C168" s="68" t="s">
        <v>377</v>
      </c>
    </row>
    <row r="169" spans="1:3" s="69" customFormat="1" ht="12" customHeight="1">
      <c r="A169" s="67" t="s">
        <v>375</v>
      </c>
      <c r="B169" s="68" t="s">
        <v>160</v>
      </c>
      <c r="C169" s="68" t="s">
        <v>160</v>
      </c>
    </row>
    <row r="170" spans="1:3" s="69" customFormat="1" ht="12" customHeight="1">
      <c r="A170" s="67" t="s">
        <v>375</v>
      </c>
      <c r="B170" s="68" t="s">
        <v>223</v>
      </c>
      <c r="C170" s="68" t="s">
        <v>532</v>
      </c>
    </row>
    <row r="171" spans="1:3" s="69" customFormat="1" ht="12" customHeight="1">
      <c r="A171" s="67" t="s">
        <v>375</v>
      </c>
      <c r="B171" s="68" t="s">
        <v>223</v>
      </c>
      <c r="C171" s="68" t="s">
        <v>378</v>
      </c>
    </row>
    <row r="172" spans="1:3" s="69" customFormat="1" ht="12" customHeight="1">
      <c r="A172" s="67" t="s">
        <v>375</v>
      </c>
      <c r="B172" s="68" t="s">
        <v>223</v>
      </c>
      <c r="C172" s="68" t="s">
        <v>379</v>
      </c>
    </row>
    <row r="173" spans="1:3" s="69" customFormat="1" ht="12" customHeight="1">
      <c r="A173" s="67" t="s">
        <v>375</v>
      </c>
      <c r="B173" s="68" t="s">
        <v>160</v>
      </c>
      <c r="C173" s="68" t="s">
        <v>474</v>
      </c>
    </row>
    <row r="174" spans="1:3" s="69" customFormat="1" ht="12" customHeight="1">
      <c r="A174" s="67" t="s">
        <v>375</v>
      </c>
      <c r="B174" s="68" t="s">
        <v>575</v>
      </c>
      <c r="C174" s="68" t="s">
        <v>568</v>
      </c>
    </row>
    <row r="175" spans="1:3" s="69" customFormat="1" ht="12" customHeight="1">
      <c r="A175" s="67" t="s">
        <v>375</v>
      </c>
      <c r="B175" s="68" t="s">
        <v>214</v>
      </c>
      <c r="C175" s="68" t="s">
        <v>216</v>
      </c>
    </row>
    <row r="176" spans="1:3" s="69" customFormat="1" ht="12" customHeight="1">
      <c r="A176" s="67" t="s">
        <v>375</v>
      </c>
      <c r="B176" s="68" t="s">
        <v>223</v>
      </c>
      <c r="C176" s="68" t="s">
        <v>380</v>
      </c>
    </row>
    <row r="177" spans="1:3" s="69" customFormat="1" ht="12" customHeight="1">
      <c r="A177" s="67" t="s">
        <v>375</v>
      </c>
      <c r="B177" s="68" t="s">
        <v>223</v>
      </c>
      <c r="C177" s="68" t="s">
        <v>224</v>
      </c>
    </row>
    <row r="178" spans="1:3" s="69" customFormat="1" ht="12" customHeight="1">
      <c r="A178" s="953" t="s">
        <v>381</v>
      </c>
      <c r="B178" s="954"/>
      <c r="C178" s="954"/>
    </row>
    <row r="179" spans="1:3" s="69" customFormat="1" ht="12" customHeight="1">
      <c r="A179" s="67" t="s">
        <v>382</v>
      </c>
      <c r="B179" s="68" t="s">
        <v>116</v>
      </c>
      <c r="C179" s="68" t="s">
        <v>383</v>
      </c>
    </row>
    <row r="180" spans="1:3" s="69" customFormat="1" ht="12" customHeight="1">
      <c r="A180" s="67" t="s">
        <v>384</v>
      </c>
      <c r="B180" s="68" t="s">
        <v>116</v>
      </c>
      <c r="C180" s="68" t="s">
        <v>385</v>
      </c>
    </row>
    <row r="181" spans="1:3" s="69" customFormat="1" ht="12" customHeight="1">
      <c r="A181" s="67" t="s">
        <v>384</v>
      </c>
      <c r="B181" s="68" t="s">
        <v>116</v>
      </c>
      <c r="C181" s="68" t="s">
        <v>386</v>
      </c>
    </row>
    <row r="182" spans="1:3" s="69" customFormat="1" ht="12" customHeight="1">
      <c r="A182" s="953" t="s">
        <v>387</v>
      </c>
      <c r="B182" s="954"/>
      <c r="C182" s="954"/>
    </row>
    <row r="183" spans="1:3" s="69" customFormat="1" ht="12" customHeight="1">
      <c r="A183" s="67" t="s">
        <v>388</v>
      </c>
      <c r="B183" s="68" t="s">
        <v>389</v>
      </c>
      <c r="C183" s="68" t="s">
        <v>390</v>
      </c>
    </row>
    <row r="184" spans="1:3" s="69" customFormat="1" ht="12" customHeight="1">
      <c r="A184" s="67" t="s">
        <v>388</v>
      </c>
      <c r="B184" s="68" t="s">
        <v>389</v>
      </c>
      <c r="C184" s="68" t="s">
        <v>488</v>
      </c>
    </row>
    <row r="185" spans="1:3" s="69" customFormat="1" ht="12" customHeight="1">
      <c r="A185" s="953" t="s">
        <v>391</v>
      </c>
      <c r="B185" s="954"/>
      <c r="C185" s="954"/>
    </row>
    <row r="186" spans="1:3" s="69" customFormat="1" ht="12" customHeight="1">
      <c r="A186" s="67" t="s">
        <v>392</v>
      </c>
      <c r="B186" s="68" t="s">
        <v>393</v>
      </c>
      <c r="C186" s="68" t="s">
        <v>394</v>
      </c>
    </row>
    <row r="187" spans="1:3" s="69" customFormat="1" ht="12" customHeight="1">
      <c r="A187" s="953" t="s">
        <v>395</v>
      </c>
      <c r="B187" s="954"/>
      <c r="C187" s="954"/>
    </row>
    <row r="188" spans="1:3" s="69" customFormat="1" ht="12" customHeight="1">
      <c r="A188" s="67" t="s">
        <v>291</v>
      </c>
      <c r="B188" s="68" t="s">
        <v>292</v>
      </c>
      <c r="C188" s="68" t="s">
        <v>293</v>
      </c>
    </row>
    <row r="189" spans="1:3" s="69" customFormat="1" ht="12" customHeight="1">
      <c r="A189" s="67" t="s">
        <v>291</v>
      </c>
      <c r="B189" s="68" t="s">
        <v>292</v>
      </c>
      <c r="C189" s="68" t="s">
        <v>294</v>
      </c>
    </row>
    <row r="190" spans="1:3" s="69" customFormat="1" ht="12" customHeight="1">
      <c r="A190" s="67" t="s">
        <v>291</v>
      </c>
      <c r="B190" s="68" t="s">
        <v>292</v>
      </c>
      <c r="C190" s="68" t="s">
        <v>295</v>
      </c>
    </row>
    <row r="191" spans="1:3" s="69" customFormat="1" ht="12" customHeight="1">
      <c r="A191" s="67" t="s">
        <v>296</v>
      </c>
      <c r="B191" s="68" t="s">
        <v>97</v>
      </c>
      <c r="C191" s="68" t="s">
        <v>100</v>
      </c>
    </row>
    <row r="192" spans="1:3" s="69" customFormat="1" ht="12" customHeight="1">
      <c r="A192" s="953" t="s">
        <v>297</v>
      </c>
      <c r="B192" s="954"/>
      <c r="C192" s="954"/>
    </row>
    <row r="193" spans="1:3" s="69" customFormat="1" ht="12" customHeight="1">
      <c r="A193" s="214" t="s">
        <v>487</v>
      </c>
      <c r="B193" s="68" t="s">
        <v>102</v>
      </c>
      <c r="C193" s="68" t="s">
        <v>477</v>
      </c>
    </row>
    <row r="194" spans="1:3" s="69" customFormat="1" ht="12" customHeight="1">
      <c r="A194" s="948" t="s">
        <v>396</v>
      </c>
      <c r="B194" s="949"/>
      <c r="C194" s="949"/>
    </row>
    <row r="195" spans="1:3" s="69" customFormat="1" ht="12" customHeight="1" thickBot="1">
      <c r="A195" s="950" t="s">
        <v>397</v>
      </c>
      <c r="B195" s="951"/>
      <c r="C195" s="951"/>
    </row>
    <row r="196" spans="1:3" ht="21" customHeight="1"/>
  </sheetData>
  <mergeCells count="32">
    <mergeCell ref="A4:C4"/>
    <mergeCell ref="A7:C7"/>
    <mergeCell ref="A12:C12"/>
    <mergeCell ref="A13:C13"/>
    <mergeCell ref="A16:C16"/>
    <mergeCell ref="A102:C102"/>
    <mergeCell ref="A28:C28"/>
    <mergeCell ref="A30:C30"/>
    <mergeCell ref="A34:C34"/>
    <mergeCell ref="A40:C40"/>
    <mergeCell ref="A48:C48"/>
    <mergeCell ref="A52:C52"/>
    <mergeCell ref="A53:C53"/>
    <mergeCell ref="A65:C65"/>
    <mergeCell ref="A78:C78"/>
    <mergeCell ref="A85:C85"/>
    <mergeCell ref="A194:C194"/>
    <mergeCell ref="A195:C195"/>
    <mergeCell ref="A1:C1"/>
    <mergeCell ref="A154:C154"/>
    <mergeCell ref="A162:C162"/>
    <mergeCell ref="A178:C178"/>
    <mergeCell ref="A182:C182"/>
    <mergeCell ref="A185:C185"/>
    <mergeCell ref="A187:C187"/>
    <mergeCell ref="A113:C113"/>
    <mergeCell ref="A192:C192"/>
    <mergeCell ref="A119:C119"/>
    <mergeCell ref="A123:C123"/>
    <mergeCell ref="A131:C131"/>
    <mergeCell ref="A132:C132"/>
    <mergeCell ref="A136:C136"/>
  </mergeCells>
  <printOptions horizontalCentered="1"/>
  <pageMargins left="0" right="0" top="0" bottom="0.39370078740157483" header="0" footer="0"/>
  <pageSetup paperSize="9" orientation="portrait" horizontalDpi="1200" verticalDpi="1200" r:id="rId1"/>
  <headerFooter alignWithMargins="0">
    <oddFooter xml:space="preserve">&amp;L&amp;"B Zar,Regular"دفتر بهره برداری از تاسيسات تامين آب&amp;R&amp;"B Zar,Regular"معاونت حفاظت و بهره برداری&amp;"Arial,Regular"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فرم 3</vt:lpstr>
      <vt:lpstr>فرم 2</vt:lpstr>
      <vt:lpstr>فرم 1</vt:lpstr>
      <vt:lpstr>گزارش 1</vt:lpstr>
      <vt:lpstr>سوابق برنامه</vt:lpstr>
      <vt:lpstr>دستورالعمل</vt:lpstr>
      <vt:lpstr>چارچوب</vt:lpstr>
      <vt:lpstr>ليست سدهاي مشمول برنامه</vt:lpstr>
      <vt:lpstr>موقعيت سد درحوضه ها</vt:lpstr>
      <vt:lpstr>دستورالعمل!OLE_LINK10</vt:lpstr>
      <vt:lpstr>چارچوب!Print_Area</vt:lpstr>
      <vt:lpstr>دستورالعمل!Print_Area</vt:lpstr>
      <vt:lpstr>'سوابق برنامه'!Print_Area</vt:lpstr>
      <vt:lpstr>'فرم 1'!Print_Area</vt:lpstr>
      <vt:lpstr>'فرم 2'!Print_Area</vt:lpstr>
      <vt:lpstr>'فرم 3'!Print_Area</vt:lpstr>
      <vt:lpstr>'گزارش 1'!Print_Area</vt:lpstr>
      <vt:lpstr>'ليست سدهاي مشمول برنامه'!Print_Area</vt:lpstr>
      <vt:lpstr>'سوابق برنامه'!Print_Titles</vt:lpstr>
      <vt:lpstr>'گزارش 1'!Print_Titles</vt:lpstr>
      <vt:lpstr>'موقعيت سد درحوضه ها'!Print_Titles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فرم رایانه ای مدیریت خشکسالی</dc:title>
  <dc:subject>مدیریت خشکسالی</dc:subject>
  <dc:creator>Mahdi Noorbakhsh</dc:creator>
  <cp:keywords>خشکسالی، مدیریت، فرم رایانه ای</cp:keywords>
  <cp:lastModifiedBy>rahimiF-m دفتر بهره برداری از تاسیسات تامین آّب</cp:lastModifiedBy>
  <cp:lastPrinted>2016-08-28T05:49:04Z</cp:lastPrinted>
  <dcterms:created xsi:type="dcterms:W3CDTF">2008-06-23T11:34:30Z</dcterms:created>
  <dcterms:modified xsi:type="dcterms:W3CDTF">2016-08-28T08:00:40Z</dcterms:modified>
  <cp:category>خشکسالی</cp:category>
</cp:coreProperties>
</file>